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85" i="1"/>
  <c r="H85"/>
  <c r="G85"/>
  <c r="J66"/>
  <c r="J46"/>
  <c r="H46"/>
  <c r="G46"/>
  <c r="J65"/>
  <c r="J45"/>
  <c r="H45"/>
  <c r="G45"/>
  <c r="G165"/>
  <c r="H165"/>
  <c r="I165"/>
  <c r="J165"/>
  <c r="B406"/>
  <c r="A406"/>
  <c r="L405"/>
  <c r="J405"/>
  <c r="I405"/>
  <c r="H405"/>
  <c r="G405"/>
  <c r="F405"/>
  <c r="B396"/>
  <c r="A396"/>
  <c r="L395"/>
  <c r="L406" s="1"/>
  <c r="J395"/>
  <c r="J406" s="1"/>
  <c r="I395"/>
  <c r="I406" s="1"/>
  <c r="H395"/>
  <c r="H406" s="1"/>
  <c r="G395"/>
  <c r="G406" s="1"/>
  <c r="F395"/>
  <c r="B386"/>
  <c r="A386"/>
  <c r="L385"/>
  <c r="J385"/>
  <c r="I385"/>
  <c r="H385"/>
  <c r="G385"/>
  <c r="F385"/>
  <c r="B376"/>
  <c r="A376"/>
  <c r="L375"/>
  <c r="L386" s="1"/>
  <c r="J375"/>
  <c r="J386" s="1"/>
  <c r="I375"/>
  <c r="I386" s="1"/>
  <c r="H375"/>
  <c r="H386" s="1"/>
  <c r="G375"/>
  <c r="G386" s="1"/>
  <c r="F375"/>
  <c r="F386" s="1"/>
  <c r="B366"/>
  <c r="A366"/>
  <c r="L365"/>
  <c r="J365"/>
  <c r="I365"/>
  <c r="H365"/>
  <c r="G365"/>
  <c r="F365"/>
  <c r="B356"/>
  <c r="A356"/>
  <c r="L355"/>
  <c r="L366" s="1"/>
  <c r="J355"/>
  <c r="J366" s="1"/>
  <c r="I355"/>
  <c r="I366" s="1"/>
  <c r="H355"/>
  <c r="H366" s="1"/>
  <c r="G355"/>
  <c r="G366" s="1"/>
  <c r="F355"/>
  <c r="F366" s="1"/>
  <c r="B346"/>
  <c r="A346"/>
  <c r="L345"/>
  <c r="J345"/>
  <c r="I345"/>
  <c r="H345"/>
  <c r="G345"/>
  <c r="F345"/>
  <c r="B336"/>
  <c r="A336"/>
  <c r="L335"/>
  <c r="L346" s="1"/>
  <c r="J335"/>
  <c r="J346" s="1"/>
  <c r="I335"/>
  <c r="I346" s="1"/>
  <c r="H335"/>
  <c r="H346" s="1"/>
  <c r="G335"/>
  <c r="G346" s="1"/>
  <c r="F335"/>
  <c r="F346" s="1"/>
  <c r="B326"/>
  <c r="A326"/>
  <c r="L325"/>
  <c r="J325"/>
  <c r="I325"/>
  <c r="H325"/>
  <c r="G325"/>
  <c r="F325"/>
  <c r="B316"/>
  <c r="A316"/>
  <c r="L315"/>
  <c r="L326" s="1"/>
  <c r="J315"/>
  <c r="J326" s="1"/>
  <c r="I315"/>
  <c r="I326" s="1"/>
  <c r="H315"/>
  <c r="H326" s="1"/>
  <c r="G315"/>
  <c r="F315"/>
  <c r="F326" s="1"/>
  <c r="B306"/>
  <c r="A306"/>
  <c r="L305"/>
  <c r="J305"/>
  <c r="I305"/>
  <c r="H305"/>
  <c r="G305"/>
  <c r="F305"/>
  <c r="B296"/>
  <c r="A296"/>
  <c r="L295"/>
  <c r="L306" s="1"/>
  <c r="J295"/>
  <c r="J306" s="1"/>
  <c r="I295"/>
  <c r="H295"/>
  <c r="H306" s="1"/>
  <c r="G295"/>
  <c r="G306" s="1"/>
  <c r="F295"/>
  <c r="F306" s="1"/>
  <c r="A286"/>
  <c r="L285"/>
  <c r="J285"/>
  <c r="I285"/>
  <c r="H285"/>
  <c r="G285"/>
  <c r="F285"/>
  <c r="B276"/>
  <c r="A276"/>
  <c r="L275"/>
  <c r="L286" s="1"/>
  <c r="J275"/>
  <c r="J286" s="1"/>
  <c r="I275"/>
  <c r="H275"/>
  <c r="G275"/>
  <c r="F275"/>
  <c r="A266"/>
  <c r="L265"/>
  <c r="J265"/>
  <c r="I265"/>
  <c r="H265"/>
  <c r="G265"/>
  <c r="F265"/>
  <c r="B256"/>
  <c r="A256"/>
  <c r="L255"/>
  <c r="L266" s="1"/>
  <c r="J255"/>
  <c r="I255"/>
  <c r="H255"/>
  <c r="H266" s="1"/>
  <c r="G255"/>
  <c r="F255"/>
  <c r="A246"/>
  <c r="L245"/>
  <c r="J245"/>
  <c r="I245"/>
  <c r="H245"/>
  <c r="G245"/>
  <c r="F245"/>
  <c r="B236"/>
  <c r="A236"/>
  <c r="L235"/>
  <c r="L246" s="1"/>
  <c r="J235"/>
  <c r="I235"/>
  <c r="I246" s="1"/>
  <c r="H235"/>
  <c r="H246" s="1"/>
  <c r="G235"/>
  <c r="G246" s="1"/>
  <c r="F235"/>
  <c r="F246" s="1"/>
  <c r="A226"/>
  <c r="L225"/>
  <c r="J225"/>
  <c r="I225"/>
  <c r="H225"/>
  <c r="G225"/>
  <c r="F225"/>
  <c r="A216"/>
  <c r="L215"/>
  <c r="L226" s="1"/>
  <c r="J215"/>
  <c r="J226" s="1"/>
  <c r="I215"/>
  <c r="H215"/>
  <c r="G215"/>
  <c r="G226" s="1"/>
  <c r="F215"/>
  <c r="F226" s="1"/>
  <c r="G286" l="1"/>
  <c r="F286"/>
  <c r="J266"/>
  <c r="G266"/>
  <c r="F266"/>
  <c r="I226"/>
  <c r="H286"/>
  <c r="I286"/>
  <c r="I266"/>
  <c r="J246"/>
  <c r="H226"/>
  <c r="G326"/>
  <c r="I306"/>
  <c r="F406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A186"/>
  <c r="L185"/>
  <c r="J185"/>
  <c r="I185"/>
  <c r="H185"/>
  <c r="G185"/>
  <c r="F185"/>
  <c r="B176"/>
  <c r="A176"/>
  <c r="L175"/>
  <c r="J175"/>
  <c r="J186" s="1"/>
  <c r="I175"/>
  <c r="I186" s="1"/>
  <c r="H175"/>
  <c r="G175"/>
  <c r="F175"/>
  <c r="A166"/>
  <c r="L165"/>
  <c r="F165"/>
  <c r="B156"/>
  <c r="A156"/>
  <c r="L155"/>
  <c r="L166" s="1"/>
  <c r="J155"/>
  <c r="J166" s="1"/>
  <c r="I155"/>
  <c r="I166" s="1"/>
  <c r="H155"/>
  <c r="H166" s="1"/>
  <c r="G155"/>
  <c r="G166" s="1"/>
  <c r="F155"/>
  <c r="A146"/>
  <c r="L145"/>
  <c r="J145"/>
  <c r="I145"/>
  <c r="H145"/>
  <c r="G145"/>
  <c r="F145"/>
  <c r="A136"/>
  <c r="L135"/>
  <c r="L146" s="1"/>
  <c r="J135"/>
  <c r="I135"/>
  <c r="H135"/>
  <c r="G135"/>
  <c r="F135"/>
  <c r="A126"/>
  <c r="L125"/>
  <c r="J125"/>
  <c r="I125"/>
  <c r="H125"/>
  <c r="G125"/>
  <c r="F125"/>
  <c r="A116"/>
  <c r="L115"/>
  <c r="J115"/>
  <c r="I115"/>
  <c r="H115"/>
  <c r="H126" s="1"/>
  <c r="G115"/>
  <c r="F115"/>
  <c r="B106"/>
  <c r="A106"/>
  <c r="L105"/>
  <c r="J105"/>
  <c r="I105"/>
  <c r="H105"/>
  <c r="G105"/>
  <c r="F105"/>
  <c r="B96"/>
  <c r="A96"/>
  <c r="L95"/>
  <c r="L106" s="1"/>
  <c r="J95"/>
  <c r="I95"/>
  <c r="H95"/>
  <c r="G95"/>
  <c r="F95"/>
  <c r="B86"/>
  <c r="A86"/>
  <c r="L85"/>
  <c r="B76"/>
  <c r="A76"/>
  <c r="L75"/>
  <c r="L86" s="1"/>
  <c r="J75"/>
  <c r="I75"/>
  <c r="H75"/>
  <c r="G75"/>
  <c r="F75"/>
  <c r="B66"/>
  <c r="A66"/>
  <c r="L65"/>
  <c r="B56"/>
  <c r="A56"/>
  <c r="L55"/>
  <c r="L66" s="1"/>
  <c r="J55"/>
  <c r="I55"/>
  <c r="H55"/>
  <c r="G55"/>
  <c r="F55"/>
  <c r="B46"/>
  <c r="A46"/>
  <c r="B36"/>
  <c r="A36"/>
  <c r="L35"/>
  <c r="J35"/>
  <c r="I35"/>
  <c r="H35"/>
  <c r="G35"/>
  <c r="F35"/>
  <c r="B26"/>
  <c r="A26"/>
  <c r="J25"/>
  <c r="I25"/>
  <c r="H25"/>
  <c r="G25"/>
  <c r="F25"/>
  <c r="B16"/>
  <c r="A16"/>
  <c r="L15"/>
  <c r="J15"/>
  <c r="I15"/>
  <c r="H15"/>
  <c r="H26" s="1"/>
  <c r="G15"/>
  <c r="G26" s="1"/>
  <c r="F15"/>
  <c r="F26" s="1"/>
  <c r="J106" l="1"/>
  <c r="H106"/>
  <c r="G106"/>
  <c r="G186"/>
  <c r="F186"/>
  <c r="F166"/>
  <c r="J146"/>
  <c r="F206"/>
  <c r="H186"/>
  <c r="G146"/>
  <c r="I126"/>
  <c r="F106"/>
  <c r="I106"/>
  <c r="J26"/>
  <c r="I26"/>
  <c r="F146"/>
  <c r="F126"/>
  <c r="J126"/>
  <c r="H146"/>
  <c r="J407"/>
  <c r="H407"/>
  <c r="G126"/>
  <c r="L126"/>
  <c r="L407" s="1"/>
  <c r="I146"/>
  <c r="G407" l="1"/>
  <c r="F407"/>
  <c r="I407"/>
</calcChain>
</file>

<file path=xl/sharedStrings.xml><?xml version="1.0" encoding="utf-8"?>
<sst xmlns="http://schemas.openxmlformats.org/spreadsheetml/2006/main" count="467" uniqueCount="100">
  <si>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</si>
  <si>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</si>
  <si>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</si>
  <si>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</si>
  <si>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</si>
  <si>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</si>
  <si>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</si>
  <si>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</si>
  <si>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</si>
  <si>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</si>
  <si>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</si>
  <si>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</si>
  <si>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</si>
  <si>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</si>
  <si>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</si>
  <si>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</si>
  <si>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</si>
  <si>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</si>
  <si>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</si>
  <si>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</si>
  <si>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</si>
  <si>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</si>
  <si>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</si>
  <si>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</si>
  <si>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</si>
  <si>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</si>
  <si>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</si>
  <si>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</si>
  <si>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</si>
  <si>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</si>
  <si>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</si>
  <si>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</si>
  <si>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</si>
  <si>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</si>
  <si>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</si>
  <si>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</si>
  <si>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</si>
  <si>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</si>
  <si>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</si>
  <si>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крупой</t>
  </si>
  <si>
    <t>сдоба</t>
  </si>
  <si>
    <t>каша рассыпчатая с бобовых</t>
  </si>
  <si>
    <t>какао с молоком</t>
  </si>
  <si>
    <t>хлеб пшеничный</t>
  </si>
  <si>
    <t>курица отварная</t>
  </si>
  <si>
    <t>каша гречневая рассыпчатая</t>
  </si>
  <si>
    <t>фрукт</t>
  </si>
  <si>
    <t>0,4</t>
  </si>
  <si>
    <t>12,6</t>
  </si>
  <si>
    <t>суп с макаронными изделиями  на к\б</t>
  </si>
  <si>
    <t>пюре картофельное</t>
  </si>
  <si>
    <t>чай с схаром и лимоном</t>
  </si>
  <si>
    <t>кофейный напиток с молоком</t>
  </si>
  <si>
    <t>1,33</t>
  </si>
  <si>
    <t>1,15</t>
  </si>
  <si>
    <t>20,21</t>
  </si>
  <si>
    <t>акт</t>
  </si>
  <si>
    <t>салат из белокочанной капусты</t>
  </si>
  <si>
    <t>суп картофельный с бобовыми</t>
  </si>
  <si>
    <t>плов из мяса птицы</t>
  </si>
  <si>
    <t>компот из смеси сухофруктов</t>
  </si>
  <si>
    <t>щи из свежей капусты с картофелем</t>
  </si>
  <si>
    <t>каша перловая рассыпчатая</t>
  </si>
  <si>
    <t>суп картофельный с рыбными консервами</t>
  </si>
  <si>
    <t>котлета</t>
  </si>
  <si>
    <t>картофельное пюре</t>
  </si>
  <si>
    <t>суп  картофельный с крупой</t>
  </si>
  <si>
    <t>фрукты(яблоко)</t>
  </si>
  <si>
    <t>30,35</t>
  </si>
  <si>
    <t>13,46</t>
  </si>
  <si>
    <t>26,06</t>
  </si>
  <si>
    <t>борщ сибирский</t>
  </si>
  <si>
    <t>свекла очищенная отвпарная</t>
  </si>
  <si>
    <t>каша вязкая с маслом с сахаром и молоком</t>
  </si>
  <si>
    <t>чай с сахаром</t>
  </si>
  <si>
    <t>суп смакаронными изделиями на к/б</t>
  </si>
  <si>
    <t>рыба тушённая</t>
  </si>
  <si>
    <t>макароны отварные</t>
  </si>
  <si>
    <t>свекольник со сметаной</t>
  </si>
  <si>
    <t>5(2)</t>
  </si>
  <si>
    <t>суп картофельный на к/б</t>
  </si>
  <si>
    <t>капуста тушёная</t>
  </si>
  <si>
    <t>бутерброд с сыром</t>
  </si>
  <si>
    <t>тефтели</t>
  </si>
  <si>
    <t>борщ Сибирский</t>
  </si>
  <si>
    <t>фрукты (яблоко)</t>
  </si>
  <si>
    <t>фрукты (яблоки)</t>
  </si>
  <si>
    <t>МКОУ "Кировская СОШ"</t>
  </si>
  <si>
    <t>директор школы</t>
  </si>
  <si>
    <t>Степанова С.В.</t>
  </si>
  <si>
    <t>свекла очищенная отварная</t>
  </si>
  <si>
    <t>овощи натуральные свежие (огурцы)</t>
  </si>
  <si>
    <t>сыр порционный</t>
  </si>
  <si>
    <t>фасоль овощная отварная</t>
  </si>
  <si>
    <t>кисель из сухофруктов</t>
  </si>
  <si>
    <t>Фрукты (яблоки)</t>
  </si>
  <si>
    <t>жаркое по-домашнему из мяса птицы</t>
  </si>
  <si>
    <t>жаркое по-домашнему с мясом птицы</t>
  </si>
  <si>
    <t>овощи натуральные свежие (помидоры)</t>
  </si>
  <si>
    <t>свекла овощная отварная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</si>
</sst>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5" tint="0.59999389629810485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" xfId="0" applyFont="1" applyFill="1" applyBorder="1" applyAlignment="1">
      <alignment wrapText="1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16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2" borderId="23" xfId="0" applyFill="1" applyBorder="1" applyProtection="1">
      <protection locked="0"/>
    </xf>
    <xf numFmtId="0" fontId="14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wrapText="1"/>
    </xf>
    <xf numFmtId="0" fontId="14" fillId="4" borderId="2" xfId="0" applyFont="1" applyFill="1" applyBorder="1" applyAlignment="1">
      <alignment horizontal="center" wrapText="1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>
      <alignment wrapText="1"/>
    </xf>
    <xf numFmtId="0" fontId="0" fillId="4" borderId="2" xfId="0" applyFill="1" applyBorder="1"/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3" xfId="0" applyFill="1" applyBorder="1"/>
    <xf numFmtId="0" fontId="0" fillId="4" borderId="23" xfId="0" applyFill="1" applyBorder="1" applyProtection="1">
      <protection locked="0"/>
    </xf>
    <xf numFmtId="0" fontId="3" fillId="4" borderId="0" xfId="0" applyFont="1" applyFill="1"/>
    <xf numFmtId="0" fontId="3" fillId="5" borderId="4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6" fillId="6" borderId="2" xfId="0" applyFont="1" applyFill="1" applyBorder="1" applyAlignment="1" applyProtection="1">
      <alignment horizontal="right"/>
      <protection locked="0"/>
    </xf>
    <xf numFmtId="0" fontId="3" fillId="6" borderId="4" xfId="0" applyFont="1" applyFill="1" applyBorder="1" applyAlignment="1">
      <alignment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24" xfId="0" applyFont="1" applyFill="1" applyBorder="1" applyAlignment="1">
      <alignment horizontal="center" vertical="top" wrapText="1"/>
    </xf>
    <xf numFmtId="0" fontId="3" fillId="6" borderId="17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6" borderId="2" xfId="0" applyFont="1" applyFill="1" applyBorder="1" applyAlignment="1">
      <alignment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7" borderId="2" xfId="0" applyFont="1" applyFill="1" applyBorder="1" applyAlignment="1" applyProtection="1">
      <alignment horizontal="center" vertical="top" wrapText="1"/>
      <protection locked="0"/>
    </xf>
    <xf numFmtId="0" fontId="3" fillId="7" borderId="2" xfId="0" applyFont="1" applyFill="1" applyBorder="1" applyAlignment="1">
      <alignment horizontal="center" vertical="top" wrapText="1"/>
    </xf>
    <xf numFmtId="0" fontId="0" fillId="6" borderId="23" xfId="0" applyFill="1" applyBorder="1" applyProtection="1">
      <protection locked="0"/>
    </xf>
    <xf numFmtId="0" fontId="3" fillId="4" borderId="2" xfId="0" applyFont="1" applyFill="1" applyBorder="1"/>
    <xf numFmtId="0" fontId="1" fillId="6" borderId="2" xfId="0" applyFont="1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7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J278" sqref="J27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.28515625" style="2" customWidth="1"/>
    <col min="12" max="16384" width="9.140625" style="2"/>
  </cols>
  <sheetData>
    <row r="1" spans="1:12" ht="15">
      <c r="A1" s="1" t="s">
        <v>7</v>
      </c>
      <c r="C1" s="89" t="s">
        <v>87</v>
      </c>
      <c r="D1" s="90"/>
      <c r="E1" s="90"/>
      <c r="F1" s="12" t="s">
        <v>16</v>
      </c>
      <c r="G1" s="2" t="s">
        <v>17</v>
      </c>
      <c r="H1" s="91" t="s">
        <v>88</v>
      </c>
      <c r="I1" s="91"/>
      <c r="J1" s="91"/>
      <c r="K1" s="91"/>
    </row>
    <row r="2" spans="1:12" ht="18">
      <c r="A2" s="35" t="s">
        <v>6</v>
      </c>
      <c r="C2" s="2"/>
      <c r="G2" s="2" t="s">
        <v>18</v>
      </c>
      <c r="H2" s="91" t="s">
        <v>89</v>
      </c>
      <c r="I2" s="91"/>
      <c r="J2" s="91"/>
      <c r="K2" s="9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7" t="s">
        <v>28</v>
      </c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51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82</v>
      </c>
      <c r="F16" s="43">
        <v>30</v>
      </c>
      <c r="G16" s="43">
        <v>5.56</v>
      </c>
      <c r="H16" s="43">
        <v>8.98</v>
      </c>
      <c r="I16" s="43">
        <v>0.4</v>
      </c>
      <c r="J16" s="43">
        <v>174.715</v>
      </c>
      <c r="K16" s="43">
        <v>42</v>
      </c>
      <c r="L16" s="43"/>
    </row>
    <row r="17" spans="1:12" ht="15">
      <c r="A17" s="23"/>
      <c r="B17" s="15"/>
      <c r="C17" s="11"/>
      <c r="D17" s="7" t="s">
        <v>27</v>
      </c>
      <c r="E17" s="42" t="s">
        <v>39</v>
      </c>
      <c r="F17" s="43">
        <v>250</v>
      </c>
      <c r="G17" s="43">
        <v>15</v>
      </c>
      <c r="H17" s="43">
        <v>10</v>
      </c>
      <c r="I17" s="43">
        <v>35</v>
      </c>
      <c r="J17" s="43">
        <v>281.7</v>
      </c>
      <c r="K17" s="43">
        <v>101</v>
      </c>
      <c r="L17" s="43"/>
    </row>
    <row r="18" spans="1:12" ht="15">
      <c r="A18" s="23"/>
      <c r="B18" s="15"/>
      <c r="C18" s="11"/>
      <c r="D18" s="7" t="s">
        <v>28</v>
      </c>
      <c r="E18" s="42" t="s">
        <v>83</v>
      </c>
      <c r="F18" s="43">
        <v>100</v>
      </c>
      <c r="G18" s="43">
        <v>15.55</v>
      </c>
      <c r="H18" s="43">
        <v>11.55</v>
      </c>
      <c r="I18" s="43">
        <v>15.7</v>
      </c>
      <c r="J18" s="43">
        <v>228.75</v>
      </c>
      <c r="K18" s="43">
        <v>279</v>
      </c>
      <c r="L18" s="43"/>
    </row>
    <row r="19" spans="1:12" ht="15">
      <c r="A19" s="23"/>
      <c r="B19" s="15"/>
      <c r="C19" s="11"/>
      <c r="D19" s="7" t="s">
        <v>29</v>
      </c>
      <c r="E19" s="42" t="s">
        <v>41</v>
      </c>
      <c r="F19" s="43">
        <v>200</v>
      </c>
      <c r="G19" s="43">
        <v>9.8699999999999992</v>
      </c>
      <c r="H19" s="43">
        <v>10.51</v>
      </c>
      <c r="I19" s="43">
        <v>70.39</v>
      </c>
      <c r="J19" s="43">
        <v>398</v>
      </c>
      <c r="K19" s="43"/>
      <c r="L19" s="43"/>
    </row>
    <row r="20" spans="1:12" ht="15">
      <c r="A20" s="23"/>
      <c r="B20" s="15"/>
      <c r="C20" s="11"/>
      <c r="D20" s="7" t="s">
        <v>30</v>
      </c>
      <c r="E20" s="42" t="s">
        <v>42</v>
      </c>
      <c r="F20" s="43">
        <v>180</v>
      </c>
      <c r="G20" s="43">
        <v>3.48</v>
      </c>
      <c r="H20" s="43">
        <v>2.79</v>
      </c>
      <c r="I20" s="43">
        <v>22.65</v>
      </c>
      <c r="J20" s="43">
        <v>131</v>
      </c>
      <c r="K20" s="43">
        <v>382</v>
      </c>
      <c r="L20" s="43"/>
    </row>
    <row r="21" spans="1:12" ht="15">
      <c r="A21" s="23"/>
      <c r="B21" s="15"/>
      <c r="C21" s="11"/>
      <c r="D21" s="7" t="s">
        <v>31</v>
      </c>
      <c r="E21" s="42" t="s">
        <v>43</v>
      </c>
      <c r="F21" s="43">
        <v>30</v>
      </c>
      <c r="G21" s="43">
        <v>2.2799999999999998</v>
      </c>
      <c r="H21" s="43">
        <v>0.27</v>
      </c>
      <c r="I21" s="43">
        <v>15.57</v>
      </c>
      <c r="J21" s="43">
        <v>71</v>
      </c>
      <c r="K21" s="43">
        <v>878</v>
      </c>
      <c r="L21" s="43"/>
    </row>
    <row r="22" spans="1:12" ht="15">
      <c r="A22" s="23"/>
      <c r="B22" s="15"/>
      <c r="C22" s="11"/>
      <c r="D22" s="7" t="s">
        <v>40</v>
      </c>
      <c r="E22" s="64"/>
      <c r="F22" s="64"/>
      <c r="G22" s="64"/>
      <c r="H22" s="64"/>
      <c r="I22" s="64"/>
      <c r="J22" s="64"/>
      <c r="K22" s="64"/>
      <c r="L22" s="43"/>
    </row>
    <row r="23" spans="1:12" ht="15">
      <c r="A23" s="23"/>
      <c r="B23" s="15"/>
      <c r="C23" s="11"/>
      <c r="D23" s="7"/>
      <c r="E23" s="42" t="s">
        <v>90</v>
      </c>
      <c r="F23" s="43">
        <v>100</v>
      </c>
      <c r="G23" s="43">
        <v>24.12</v>
      </c>
      <c r="H23" s="43">
        <v>0</v>
      </c>
      <c r="I23" s="43">
        <v>144.72</v>
      </c>
      <c r="J23" s="43">
        <v>675.36</v>
      </c>
      <c r="K23" s="43">
        <v>1930</v>
      </c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890</v>
      </c>
      <c r="G25" s="19">
        <f t="shared" ref="G25:J25" si="2">SUM(G16:G24)</f>
        <v>75.86</v>
      </c>
      <c r="H25" s="19">
        <f t="shared" si="2"/>
        <v>44.1</v>
      </c>
      <c r="I25" s="19">
        <f t="shared" si="2"/>
        <v>304.42999999999995</v>
      </c>
      <c r="J25" s="19">
        <f t="shared" si="2"/>
        <v>1960.5250000000001</v>
      </c>
      <c r="K25" s="25"/>
      <c r="L25" s="19"/>
    </row>
    <row r="26" spans="1:12" ht="15">
      <c r="A26" s="29">
        <f>A6</f>
        <v>1</v>
      </c>
      <c r="B26" s="30">
        <f>B6</f>
        <v>1</v>
      </c>
      <c r="C26" s="87" t="s">
        <v>4</v>
      </c>
      <c r="D26" s="88"/>
      <c r="E26" s="31"/>
      <c r="F26" s="32">
        <f>F15+F25</f>
        <v>890</v>
      </c>
      <c r="G26" s="32">
        <f t="shared" ref="G26:J26" si="3">G15+G25</f>
        <v>75.86</v>
      </c>
      <c r="H26" s="32">
        <f t="shared" si="3"/>
        <v>44.1</v>
      </c>
      <c r="I26" s="32">
        <f t="shared" si="3"/>
        <v>304.42999999999995</v>
      </c>
      <c r="J26" s="32">
        <f t="shared" si="3"/>
        <v>1960.5250000000001</v>
      </c>
      <c r="K26" s="32"/>
      <c r="L26" s="32"/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0</v>
      </c>
      <c r="G35" s="19">
        <f>SUM(G27:G34)</f>
        <v>0</v>
      </c>
      <c r="H35" s="19">
        <f>SUM(H27:H34)</f>
        <v>0</v>
      </c>
      <c r="I35" s="19">
        <f>SUM(I27:I34)</f>
        <v>0</v>
      </c>
      <c r="J35" s="19">
        <f>SUM(J27:J34)</f>
        <v>0</v>
      </c>
      <c r="K35" s="25"/>
      <c r="L35" s="19">
        <f>SUM(L27:L34)</f>
        <v>0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64" t="s">
        <v>26</v>
      </c>
      <c r="E36" s="55" t="s">
        <v>91</v>
      </c>
      <c r="F36" s="56">
        <v>100</v>
      </c>
      <c r="G36" s="56">
        <v>0.7</v>
      </c>
      <c r="H36" s="56">
        <v>0.1</v>
      </c>
      <c r="I36" s="56">
        <v>0.19</v>
      </c>
      <c r="J36" s="56">
        <v>12</v>
      </c>
      <c r="K36" s="65"/>
      <c r="L36" s="56"/>
    </row>
    <row r="37" spans="1:12" ht="15">
      <c r="A37" s="14"/>
      <c r="B37" s="15"/>
      <c r="C37" s="11"/>
      <c r="D37" s="66" t="s">
        <v>27</v>
      </c>
      <c r="E37" s="55" t="s">
        <v>84</v>
      </c>
      <c r="F37" s="56">
        <v>250</v>
      </c>
      <c r="G37" s="56">
        <v>13.62</v>
      </c>
      <c r="H37" s="56">
        <v>24.83</v>
      </c>
      <c r="I37" s="56">
        <v>60.03</v>
      </c>
      <c r="J37" s="56">
        <v>430.2</v>
      </c>
      <c r="K37" s="56">
        <v>85</v>
      </c>
      <c r="L37" s="56"/>
    </row>
    <row r="38" spans="1:12" ht="15">
      <c r="A38" s="14"/>
      <c r="B38" s="15"/>
      <c r="C38" s="11"/>
      <c r="D38" s="66" t="s">
        <v>28</v>
      </c>
      <c r="E38" s="55" t="s">
        <v>44</v>
      </c>
      <c r="F38" s="56">
        <v>150</v>
      </c>
      <c r="G38" s="56">
        <v>14.1</v>
      </c>
      <c r="H38" s="56">
        <v>3.6</v>
      </c>
      <c r="I38" s="56">
        <v>0.4</v>
      </c>
      <c r="J38" s="56">
        <v>91</v>
      </c>
      <c r="K38" s="56">
        <v>26</v>
      </c>
      <c r="L38" s="56"/>
    </row>
    <row r="39" spans="1:12" ht="15">
      <c r="A39" s="14"/>
      <c r="B39" s="15"/>
      <c r="C39" s="11"/>
      <c r="D39" s="66" t="s">
        <v>29</v>
      </c>
      <c r="E39" s="55" t="s">
        <v>45</v>
      </c>
      <c r="F39" s="56">
        <v>200</v>
      </c>
      <c r="G39" s="56">
        <v>10.19</v>
      </c>
      <c r="H39" s="56">
        <v>10</v>
      </c>
      <c r="I39" s="56">
        <v>54.57</v>
      </c>
      <c r="J39" s="56">
        <v>284.67</v>
      </c>
      <c r="K39" s="56">
        <v>165</v>
      </c>
      <c r="L39" s="56"/>
    </row>
    <row r="40" spans="1:12" ht="15">
      <c r="A40" s="14"/>
      <c r="B40" s="15"/>
      <c r="C40" s="11"/>
      <c r="D40" s="66" t="s">
        <v>30</v>
      </c>
      <c r="E40" s="55" t="s">
        <v>51</v>
      </c>
      <c r="F40" s="56">
        <v>200</v>
      </c>
      <c r="G40" s="56">
        <v>1.6</v>
      </c>
      <c r="H40" s="56">
        <v>1.65</v>
      </c>
      <c r="I40" s="56">
        <v>17.16</v>
      </c>
      <c r="J40" s="56">
        <v>85.85</v>
      </c>
      <c r="K40" s="56">
        <v>377</v>
      </c>
      <c r="L40" s="56"/>
    </row>
    <row r="41" spans="1:12" ht="15">
      <c r="A41" s="14"/>
      <c r="B41" s="15"/>
      <c r="C41" s="11"/>
      <c r="D41" s="66" t="s">
        <v>31</v>
      </c>
      <c r="E41" s="55" t="s">
        <v>43</v>
      </c>
      <c r="F41" s="56">
        <v>30</v>
      </c>
      <c r="G41" s="56">
        <v>2.27</v>
      </c>
      <c r="H41" s="56">
        <v>0.27</v>
      </c>
      <c r="I41" s="56">
        <v>15.57</v>
      </c>
      <c r="J41" s="56">
        <v>71</v>
      </c>
      <c r="K41" s="56">
        <v>878</v>
      </c>
      <c r="L41" s="56"/>
    </row>
    <row r="42" spans="1:12" ht="15">
      <c r="A42" s="14"/>
      <c r="B42" s="15"/>
      <c r="C42" s="11"/>
      <c r="D42" s="67" t="s">
        <v>40</v>
      </c>
      <c r="E42" s="55"/>
      <c r="F42" s="59"/>
      <c r="G42" s="59"/>
      <c r="H42" s="59"/>
      <c r="I42" s="59"/>
      <c r="J42" s="59"/>
      <c r="K42" s="56"/>
      <c r="L42" s="56"/>
    </row>
    <row r="43" spans="1:12" ht="15">
      <c r="A43" s="14"/>
      <c r="B43" s="15"/>
      <c r="C43" s="11"/>
      <c r="D43" s="67" t="s">
        <v>46</v>
      </c>
      <c r="E43" s="60" t="s">
        <v>86</v>
      </c>
      <c r="F43" s="59">
        <v>100</v>
      </c>
      <c r="G43" s="59" t="s">
        <v>47</v>
      </c>
      <c r="H43" s="59">
        <v>0</v>
      </c>
      <c r="I43" s="59" t="s">
        <v>48</v>
      </c>
      <c r="J43" s="59">
        <v>52</v>
      </c>
      <c r="K43" s="56"/>
      <c r="L43" s="56"/>
    </row>
    <row r="44" spans="1:12" ht="15">
      <c r="A44" s="14"/>
      <c r="B44" s="15"/>
      <c r="C44" s="11"/>
      <c r="D44" s="67"/>
      <c r="E44" s="60"/>
      <c r="F44" s="59"/>
      <c r="G44" s="68"/>
      <c r="H44" s="68"/>
      <c r="I44" s="68"/>
      <c r="J44" s="68"/>
      <c r="K44" s="56"/>
      <c r="L44" s="56"/>
    </row>
    <row r="45" spans="1:12" ht="15">
      <c r="A45" s="16"/>
      <c r="B45" s="17"/>
      <c r="C45" s="8"/>
      <c r="D45" s="72" t="s">
        <v>33</v>
      </c>
      <c r="E45" s="73"/>
      <c r="F45" s="74">
        <v>1030</v>
      </c>
      <c r="G45" s="75">
        <f>SUM(G35:G43)</f>
        <v>42.480000000000004</v>
      </c>
      <c r="H45" s="75">
        <f>SUM(H35:H43)</f>
        <v>40.450000000000003</v>
      </c>
      <c r="I45" s="75">
        <v>160.72</v>
      </c>
      <c r="J45" s="75">
        <f>SUM(J35:J43)</f>
        <v>1026.7200000000003</v>
      </c>
      <c r="K45" s="76"/>
      <c r="L45" s="74"/>
    </row>
    <row r="46" spans="1:12" ht="15.75" customHeight="1" thickBot="1">
      <c r="A46" s="33">
        <f>A27</f>
        <v>1</v>
      </c>
      <c r="B46" s="33">
        <f>B27</f>
        <v>2</v>
      </c>
      <c r="C46" s="87" t="s">
        <v>4</v>
      </c>
      <c r="D46" s="88"/>
      <c r="E46" s="31"/>
      <c r="F46" s="69">
        <v>1030</v>
      </c>
      <c r="G46" s="70">
        <f>SUM(G36:G44)</f>
        <v>42.480000000000004</v>
      </c>
      <c r="H46" s="70">
        <f>SUM(H36:H44)</f>
        <v>40.450000000000003</v>
      </c>
      <c r="I46" s="70">
        <v>160.72</v>
      </c>
      <c r="J46" s="70">
        <f>SUM(J36:J44)</f>
        <v>1026.7200000000003</v>
      </c>
      <c r="K46" s="71"/>
      <c r="L46" s="32"/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22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23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0</v>
      </c>
      <c r="G55" s="19">
        <f>SUM(G47:G54)</f>
        <v>0</v>
      </c>
      <c r="H55" s="19">
        <f>SUM(H47:H54)</f>
        <v>0</v>
      </c>
      <c r="I55" s="19">
        <f>SUM(I47:I54)</f>
        <v>0</v>
      </c>
      <c r="J55" s="19">
        <f>SUM(J47:J54)</f>
        <v>0</v>
      </c>
      <c r="K55" s="25"/>
      <c r="L55" s="19">
        <f>SUM(L47:L54)</f>
        <v>0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55" t="s">
        <v>99</v>
      </c>
      <c r="F56" s="56">
        <v>100</v>
      </c>
      <c r="G56" s="56">
        <v>24.12</v>
      </c>
      <c r="H56" s="56">
        <v>0</v>
      </c>
      <c r="I56" s="56">
        <v>144.72</v>
      </c>
      <c r="J56" s="56">
        <v>675.36</v>
      </c>
      <c r="K56" s="56">
        <v>2695</v>
      </c>
      <c r="L56" s="43"/>
    </row>
    <row r="57" spans="1:12" ht="15">
      <c r="A57" s="23"/>
      <c r="B57" s="15"/>
      <c r="C57" s="11"/>
      <c r="D57" s="57" t="s">
        <v>27</v>
      </c>
      <c r="E57" s="55" t="s">
        <v>49</v>
      </c>
      <c r="F57" s="56">
        <v>250</v>
      </c>
      <c r="G57" s="56">
        <v>2.69</v>
      </c>
      <c r="H57" s="56">
        <v>2.84</v>
      </c>
      <c r="I57" s="56">
        <v>17.14</v>
      </c>
      <c r="J57" s="56">
        <v>104.75</v>
      </c>
      <c r="K57" s="56">
        <v>16</v>
      </c>
      <c r="L57" s="56"/>
    </row>
    <row r="58" spans="1:12" ht="15">
      <c r="A58" s="23"/>
      <c r="B58" s="15"/>
      <c r="C58" s="11"/>
      <c r="D58" s="57" t="s">
        <v>28</v>
      </c>
      <c r="E58" s="55" t="s">
        <v>76</v>
      </c>
      <c r="F58" s="56">
        <v>120</v>
      </c>
      <c r="G58" s="56">
        <v>7.8</v>
      </c>
      <c r="H58" s="56">
        <v>3.96</v>
      </c>
      <c r="I58" s="56">
        <v>3.04</v>
      </c>
      <c r="J58" s="56">
        <v>84</v>
      </c>
      <c r="K58" s="56">
        <v>229</v>
      </c>
      <c r="L58" s="56"/>
    </row>
    <row r="59" spans="1:12" ht="15">
      <c r="A59" s="23"/>
      <c r="B59" s="15"/>
      <c r="C59" s="11"/>
      <c r="D59" s="57" t="s">
        <v>29</v>
      </c>
      <c r="E59" s="55" t="s">
        <v>50</v>
      </c>
      <c r="F59" s="56">
        <v>200</v>
      </c>
      <c r="G59" s="56">
        <v>4.12</v>
      </c>
      <c r="H59" s="56">
        <v>6.4</v>
      </c>
      <c r="I59" s="56">
        <v>27.4</v>
      </c>
      <c r="J59" s="56">
        <v>184.8</v>
      </c>
      <c r="K59" s="56">
        <v>312</v>
      </c>
      <c r="L59" s="56"/>
    </row>
    <row r="60" spans="1:12" ht="15">
      <c r="A60" s="23"/>
      <c r="B60" s="15"/>
      <c r="C60" s="11"/>
      <c r="D60" s="57" t="s">
        <v>30</v>
      </c>
      <c r="E60" s="55" t="s">
        <v>52</v>
      </c>
      <c r="F60" s="59">
        <v>180</v>
      </c>
      <c r="G60" s="59" t="s">
        <v>53</v>
      </c>
      <c r="H60" s="59" t="s">
        <v>54</v>
      </c>
      <c r="I60" s="59" t="s">
        <v>55</v>
      </c>
      <c r="J60" s="61">
        <v>97</v>
      </c>
      <c r="K60" s="61"/>
      <c r="L60" s="56"/>
    </row>
    <row r="61" spans="1:12" ht="15">
      <c r="A61" s="23"/>
      <c r="B61" s="15"/>
      <c r="C61" s="11"/>
      <c r="D61" s="57" t="s">
        <v>31</v>
      </c>
      <c r="E61" s="55" t="s">
        <v>43</v>
      </c>
      <c r="F61" s="56">
        <v>30</v>
      </c>
      <c r="G61" s="56">
        <v>2.2799999999999998</v>
      </c>
      <c r="H61" s="56">
        <v>0.27</v>
      </c>
      <c r="I61" s="56">
        <v>15.57</v>
      </c>
      <c r="J61" s="56">
        <v>71</v>
      </c>
      <c r="K61" s="56">
        <v>878</v>
      </c>
      <c r="L61" s="56"/>
    </row>
    <row r="62" spans="1:12" ht="15">
      <c r="A62" s="23"/>
      <c r="B62" s="15"/>
      <c r="C62" s="11"/>
      <c r="D62" s="57" t="s">
        <v>40</v>
      </c>
      <c r="E62" s="55"/>
      <c r="F62" s="56"/>
      <c r="G62" s="56"/>
      <c r="H62" s="56"/>
      <c r="I62" s="56"/>
      <c r="J62" s="56"/>
      <c r="K62" s="56"/>
      <c r="L62" s="56"/>
    </row>
    <row r="63" spans="1:12" ht="15">
      <c r="A63" s="23"/>
      <c r="B63" s="15"/>
      <c r="C63" s="11"/>
      <c r="D63" s="58" t="s">
        <v>46</v>
      </c>
      <c r="E63" s="60" t="s">
        <v>95</v>
      </c>
      <c r="F63" s="59">
        <v>100</v>
      </c>
      <c r="G63" s="59" t="s">
        <v>47</v>
      </c>
      <c r="H63" s="59">
        <v>0</v>
      </c>
      <c r="I63" s="59" t="s">
        <v>48</v>
      </c>
      <c r="J63" s="59">
        <v>52</v>
      </c>
      <c r="K63" s="56"/>
      <c r="L63" s="56"/>
    </row>
    <row r="64" spans="1:12" ht="15">
      <c r="A64" s="23"/>
      <c r="B64" s="15"/>
      <c r="C64" s="11"/>
      <c r="D64" s="58"/>
      <c r="E64" s="55"/>
      <c r="F64" s="56"/>
      <c r="G64" s="68"/>
      <c r="H64" s="68"/>
      <c r="I64" s="68"/>
      <c r="J64" s="68"/>
      <c r="K64" s="56"/>
      <c r="L64" s="56"/>
    </row>
    <row r="65" spans="1:12" ht="15">
      <c r="A65" s="24"/>
      <c r="B65" s="17"/>
      <c r="C65" s="8"/>
      <c r="D65" s="18" t="s">
        <v>33</v>
      </c>
      <c r="E65" s="9"/>
      <c r="F65" s="75">
        <v>980</v>
      </c>
      <c r="G65" s="75">
        <v>42.74</v>
      </c>
      <c r="H65" s="75">
        <v>14.62</v>
      </c>
      <c r="I65" s="75">
        <v>240.68</v>
      </c>
      <c r="J65" s="75">
        <f>SUM(J55:J63)</f>
        <v>1268.9100000000001</v>
      </c>
      <c r="K65" s="77"/>
      <c r="L65" s="75">
        <f t="shared" ref="L65" si="4">SUM(L56:L64)</f>
        <v>0</v>
      </c>
    </row>
    <row r="66" spans="1:12" ht="15.75" customHeight="1" thickBot="1">
      <c r="A66" s="29">
        <f>A47</f>
        <v>1</v>
      </c>
      <c r="B66" s="30">
        <f>B47</f>
        <v>3</v>
      </c>
      <c r="C66" s="87" t="s">
        <v>4</v>
      </c>
      <c r="D66" s="88"/>
      <c r="E66" s="31"/>
      <c r="F66" s="70">
        <v>980</v>
      </c>
      <c r="G66" s="70">
        <v>42.74</v>
      </c>
      <c r="H66" s="70">
        <v>14.62</v>
      </c>
      <c r="I66" s="70">
        <v>240.68</v>
      </c>
      <c r="J66" s="70">
        <f>SUM(J56:J64)</f>
        <v>1268.9100000000001</v>
      </c>
      <c r="K66" s="71"/>
      <c r="L66" s="32">
        <f t="shared" ref="L66" si="5">L55+L65</f>
        <v>0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22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0</v>
      </c>
      <c r="G75" s="19">
        <f t="shared" ref="G75" si="6">SUM(G67:G74)</f>
        <v>0</v>
      </c>
      <c r="H75" s="19">
        <f t="shared" ref="H75" si="7">SUM(H67:H74)</f>
        <v>0</v>
      </c>
      <c r="I75" s="19">
        <f t="shared" ref="I75" si="8">SUM(I67:I74)</f>
        <v>0</v>
      </c>
      <c r="J75" s="19">
        <f t="shared" ref="J75:L75" si="9">SUM(J67:J74)</f>
        <v>0</v>
      </c>
      <c r="K75" s="25"/>
      <c r="L75" s="19">
        <f t="shared" si="9"/>
        <v>0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55" t="s">
        <v>57</v>
      </c>
      <c r="F76" s="56">
        <v>100</v>
      </c>
      <c r="G76" s="56">
        <v>1.1100000000000001</v>
      </c>
      <c r="H76" s="56">
        <v>4.99</v>
      </c>
      <c r="I76" s="56">
        <v>8.35</v>
      </c>
      <c r="J76" s="56">
        <v>82.24</v>
      </c>
      <c r="K76" s="78">
        <v>652</v>
      </c>
      <c r="L76" s="43"/>
    </row>
    <row r="77" spans="1:12" ht="15">
      <c r="A77" s="23"/>
      <c r="B77" s="15"/>
      <c r="C77" s="11"/>
      <c r="D77" s="7" t="s">
        <v>27</v>
      </c>
      <c r="E77" s="55" t="s">
        <v>58</v>
      </c>
      <c r="F77" s="56">
        <v>250</v>
      </c>
      <c r="G77" s="56">
        <v>11.725</v>
      </c>
      <c r="H77" s="56">
        <v>7.3250000000000002</v>
      </c>
      <c r="I77" s="56">
        <v>12.225</v>
      </c>
      <c r="J77" s="56">
        <v>190.7</v>
      </c>
      <c r="K77" s="78">
        <v>774</v>
      </c>
      <c r="L77" s="43"/>
    </row>
    <row r="78" spans="1:12" ht="15">
      <c r="A78" s="23"/>
      <c r="B78" s="15"/>
      <c r="C78" s="11"/>
      <c r="D78" s="7" t="s">
        <v>28</v>
      </c>
      <c r="E78" s="55" t="s">
        <v>59</v>
      </c>
      <c r="F78" s="56">
        <v>200</v>
      </c>
      <c r="G78" s="56">
        <v>16.940000000000001</v>
      </c>
      <c r="H78" s="56">
        <v>10.46</v>
      </c>
      <c r="I78" s="56">
        <v>35.729999999999997</v>
      </c>
      <c r="J78" s="56">
        <v>305.3</v>
      </c>
      <c r="K78" s="78">
        <v>291</v>
      </c>
      <c r="L78" s="43"/>
    </row>
    <row r="79" spans="1:12" ht="15">
      <c r="A79" s="23"/>
      <c r="B79" s="15"/>
      <c r="C79" s="11"/>
      <c r="D79" s="7" t="s">
        <v>29</v>
      </c>
      <c r="E79" s="55"/>
      <c r="F79" s="56"/>
      <c r="G79" s="56"/>
      <c r="H79" s="56"/>
      <c r="I79" s="56"/>
      <c r="J79" s="56"/>
      <c r="K79" s="78"/>
      <c r="L79" s="43"/>
    </row>
    <row r="80" spans="1:12" ht="15">
      <c r="A80" s="23"/>
      <c r="B80" s="15"/>
      <c r="C80" s="11"/>
      <c r="D80" s="7" t="s">
        <v>30</v>
      </c>
      <c r="E80" s="55" t="s">
        <v>60</v>
      </c>
      <c r="F80" s="56">
        <v>200</v>
      </c>
      <c r="G80" s="56">
        <v>1</v>
      </c>
      <c r="H80" s="56">
        <v>0</v>
      </c>
      <c r="I80" s="56">
        <v>28</v>
      </c>
      <c r="J80" s="56">
        <v>110</v>
      </c>
      <c r="K80" s="78">
        <v>278</v>
      </c>
      <c r="L80" s="43"/>
    </row>
    <row r="81" spans="1:12" ht="15">
      <c r="A81" s="23"/>
      <c r="B81" s="15"/>
      <c r="C81" s="11"/>
      <c r="D81" s="7" t="s">
        <v>31</v>
      </c>
      <c r="E81" s="55" t="s">
        <v>43</v>
      </c>
      <c r="F81" s="56">
        <v>30</v>
      </c>
      <c r="G81" s="56">
        <v>2.2799999999999998</v>
      </c>
      <c r="H81" s="56">
        <v>0.27</v>
      </c>
      <c r="I81" s="56">
        <v>15.57</v>
      </c>
      <c r="J81" s="56">
        <v>71</v>
      </c>
      <c r="K81" s="78">
        <v>878</v>
      </c>
      <c r="L81" s="43"/>
    </row>
    <row r="82" spans="1:12" ht="15">
      <c r="A82" s="23"/>
      <c r="B82" s="15"/>
      <c r="C82" s="11"/>
      <c r="D82" s="7" t="s">
        <v>40</v>
      </c>
      <c r="E82" s="55"/>
      <c r="F82" s="56"/>
      <c r="G82" s="56"/>
      <c r="H82" s="56"/>
      <c r="I82" s="56"/>
      <c r="J82" s="56"/>
      <c r="K82" s="78"/>
      <c r="L82" s="43"/>
    </row>
    <row r="83" spans="1:12" ht="15">
      <c r="A83" s="23"/>
      <c r="B83" s="15"/>
      <c r="C83" s="11"/>
      <c r="D83" s="6"/>
      <c r="E83" s="60" t="s">
        <v>82</v>
      </c>
      <c r="F83" s="56">
        <v>30</v>
      </c>
      <c r="G83" s="56">
        <v>5.56</v>
      </c>
      <c r="H83" s="56">
        <v>8.98</v>
      </c>
      <c r="I83" s="56">
        <v>0.4</v>
      </c>
      <c r="J83" s="56">
        <v>174.715</v>
      </c>
      <c r="K83" s="78">
        <v>42</v>
      </c>
      <c r="L83" s="43"/>
    </row>
    <row r="84" spans="1:12" ht="15">
      <c r="A84" s="23"/>
      <c r="B84" s="15"/>
      <c r="C84" s="11"/>
      <c r="D84" s="6"/>
      <c r="E84" s="60" t="s">
        <v>24</v>
      </c>
      <c r="F84" s="56">
        <v>100</v>
      </c>
      <c r="G84" s="56">
        <v>0.4</v>
      </c>
      <c r="H84" s="56">
        <v>0</v>
      </c>
      <c r="I84" s="56">
        <v>12.6</v>
      </c>
      <c r="J84" s="56">
        <v>52</v>
      </c>
      <c r="K84" s="44"/>
      <c r="L84" s="43"/>
    </row>
    <row r="85" spans="1:12" ht="15.75" thickBot="1">
      <c r="A85" s="24"/>
      <c r="B85" s="17"/>
      <c r="C85" s="8"/>
      <c r="D85" s="18" t="s">
        <v>33</v>
      </c>
      <c r="E85" s="79"/>
      <c r="F85" s="75">
        <v>910</v>
      </c>
      <c r="G85" s="75">
        <f>SUM(G75:G84)</f>
        <v>39.015000000000001</v>
      </c>
      <c r="H85" s="75">
        <f>SUM(H75:H84)</f>
        <v>32.025000000000006</v>
      </c>
      <c r="I85" s="75">
        <v>112.535</v>
      </c>
      <c r="J85" s="75">
        <f>SUM(J75:J84)</f>
        <v>985.95500000000004</v>
      </c>
      <c r="K85" s="80"/>
      <c r="L85" s="75">
        <f t="shared" ref="L85" si="10">SUM(L76:L84)</f>
        <v>0</v>
      </c>
    </row>
    <row r="86" spans="1:12" ht="15.75" customHeight="1" thickBot="1">
      <c r="A86" s="29">
        <f>A67</f>
        <v>1</v>
      </c>
      <c r="B86" s="30">
        <f>B67</f>
        <v>4</v>
      </c>
      <c r="C86" s="87" t="s">
        <v>4</v>
      </c>
      <c r="D86" s="88"/>
      <c r="E86" s="31"/>
      <c r="F86" s="81">
        <v>910</v>
      </c>
      <c r="G86" s="82">
        <v>39.015000000000001</v>
      </c>
      <c r="H86" s="82">
        <v>32.024999999999999</v>
      </c>
      <c r="I86" s="75">
        <v>112.535</v>
      </c>
      <c r="J86" s="75">
        <v>985.95500000000004</v>
      </c>
      <c r="K86" s="32"/>
      <c r="L86" s="32">
        <f t="shared" ref="L86" si="11">L75+L85</f>
        <v>0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22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0</v>
      </c>
      <c r="G95" s="19">
        <f t="shared" ref="G95" si="12">SUM(G87:G94)</f>
        <v>0</v>
      </c>
      <c r="H95" s="19">
        <f t="shared" ref="H95" si="13">SUM(H87:H94)</f>
        <v>0</v>
      </c>
      <c r="I95" s="19">
        <f t="shared" ref="I95" si="14">SUM(I87:I94)</f>
        <v>0</v>
      </c>
      <c r="J95" s="19">
        <f t="shared" ref="J95:L95" si="15">SUM(J87:J94)</f>
        <v>0</v>
      </c>
      <c r="K95" s="25"/>
      <c r="L95" s="19">
        <f t="shared" si="15"/>
        <v>0</v>
      </c>
    </row>
    <row r="96" spans="1:12" ht="23.25" customHeight="1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 t="s">
        <v>82</v>
      </c>
      <c r="F96" s="43">
        <v>60</v>
      </c>
      <c r="G96" s="43">
        <v>5.56</v>
      </c>
      <c r="H96" s="43">
        <v>8.98</v>
      </c>
      <c r="I96" s="43">
        <v>0.4</v>
      </c>
      <c r="J96" s="43">
        <v>174.715</v>
      </c>
      <c r="K96" s="44"/>
      <c r="L96" s="43"/>
    </row>
    <row r="97" spans="1:12" ht="15">
      <c r="A97" s="23"/>
      <c r="B97" s="15"/>
      <c r="C97" s="11"/>
      <c r="D97" s="7" t="s">
        <v>27</v>
      </c>
      <c r="E97" s="55" t="s">
        <v>61</v>
      </c>
      <c r="F97" s="56">
        <v>250</v>
      </c>
      <c r="G97" s="56">
        <v>1.8</v>
      </c>
      <c r="H97" s="56">
        <v>4.92</v>
      </c>
      <c r="I97" s="56">
        <v>10.93</v>
      </c>
      <c r="J97" s="56">
        <v>10.8</v>
      </c>
      <c r="K97" s="44">
        <v>88</v>
      </c>
      <c r="L97" s="43"/>
    </row>
    <row r="98" spans="1:12" ht="15">
      <c r="A98" s="23"/>
      <c r="B98" s="15"/>
      <c r="C98" s="11"/>
      <c r="D98" s="7" t="s">
        <v>28</v>
      </c>
      <c r="E98" s="55" t="s">
        <v>44</v>
      </c>
      <c r="F98" s="56">
        <v>150</v>
      </c>
      <c r="G98" s="56">
        <v>14.1</v>
      </c>
      <c r="H98" s="56">
        <v>3.6</v>
      </c>
      <c r="I98" s="56">
        <v>0.4</v>
      </c>
      <c r="J98" s="56">
        <v>91</v>
      </c>
      <c r="K98" s="44">
        <v>26</v>
      </c>
      <c r="L98" s="43"/>
    </row>
    <row r="99" spans="1:12" ht="15">
      <c r="A99" s="23"/>
      <c r="B99" s="15"/>
      <c r="C99" s="11"/>
      <c r="D99" s="7" t="s">
        <v>29</v>
      </c>
      <c r="E99" s="55" t="s">
        <v>62</v>
      </c>
      <c r="F99" s="56">
        <v>200</v>
      </c>
      <c r="G99" s="56">
        <v>6.08</v>
      </c>
      <c r="H99" s="56">
        <v>4.8</v>
      </c>
      <c r="I99" s="56">
        <v>42.24</v>
      </c>
      <c r="J99" s="56">
        <v>240</v>
      </c>
      <c r="K99" s="44">
        <v>166</v>
      </c>
      <c r="L99" s="43"/>
    </row>
    <row r="100" spans="1:12" ht="15">
      <c r="A100" s="23"/>
      <c r="B100" s="15"/>
      <c r="C100" s="11"/>
      <c r="D100" s="7" t="s">
        <v>30</v>
      </c>
      <c r="E100" s="55" t="s">
        <v>60</v>
      </c>
      <c r="F100" s="56">
        <v>200</v>
      </c>
      <c r="G100" s="56">
        <v>1</v>
      </c>
      <c r="H100" s="56">
        <v>0</v>
      </c>
      <c r="I100" s="56">
        <v>28</v>
      </c>
      <c r="J100" s="56">
        <v>110</v>
      </c>
      <c r="K100" s="44">
        <v>278</v>
      </c>
      <c r="L100" s="43"/>
    </row>
    <row r="101" spans="1:12" ht="15">
      <c r="A101" s="23"/>
      <c r="B101" s="15"/>
      <c r="C101" s="11"/>
      <c r="D101" s="7" t="s">
        <v>31</v>
      </c>
      <c r="E101" s="55" t="s">
        <v>43</v>
      </c>
      <c r="F101" s="56">
        <v>30</v>
      </c>
      <c r="G101" s="56">
        <v>2.2799999999999998</v>
      </c>
      <c r="H101" s="56">
        <v>0.27</v>
      </c>
      <c r="I101" s="56">
        <v>15.57</v>
      </c>
      <c r="J101" s="56">
        <v>71</v>
      </c>
      <c r="K101" s="44">
        <v>878</v>
      </c>
      <c r="L101" s="43"/>
    </row>
    <row r="102" spans="1:12" ht="15">
      <c r="A102" s="23"/>
      <c r="B102" s="15"/>
      <c r="C102" s="11"/>
      <c r="D102" s="7" t="s">
        <v>40</v>
      </c>
      <c r="E102" s="64"/>
      <c r="F102" s="56"/>
      <c r="G102" s="56"/>
      <c r="H102" s="56"/>
      <c r="I102" s="56"/>
      <c r="J102" s="56"/>
      <c r="K102" s="44"/>
      <c r="L102" s="43"/>
    </row>
    <row r="103" spans="1:12" ht="15">
      <c r="A103" s="23"/>
      <c r="B103" s="15"/>
      <c r="C103" s="11"/>
      <c r="D103" s="6" t="s">
        <v>46</v>
      </c>
      <c r="E103" s="60" t="s">
        <v>86</v>
      </c>
      <c r="F103" s="56">
        <v>100</v>
      </c>
      <c r="G103" s="56">
        <v>0.4</v>
      </c>
      <c r="H103" s="56">
        <v>0</v>
      </c>
      <c r="I103" s="56">
        <v>12.6</v>
      </c>
      <c r="J103" s="56">
        <v>52</v>
      </c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990</v>
      </c>
      <c r="G105" s="19">
        <f t="shared" ref="G105" si="16">SUM(G96:G104)</f>
        <v>31.22</v>
      </c>
      <c r="H105" s="19">
        <f t="shared" ref="H105" si="17">SUM(H96:H104)</f>
        <v>22.57</v>
      </c>
      <c r="I105" s="19">
        <f t="shared" ref="I105" si="18">SUM(I96:I104)</f>
        <v>110.13999999999999</v>
      </c>
      <c r="J105" s="19">
        <f t="shared" ref="J105:L105" si="19">SUM(J96:J104)</f>
        <v>749.51499999999999</v>
      </c>
      <c r="K105" s="25"/>
      <c r="L105" s="19">
        <f t="shared" si="19"/>
        <v>0</v>
      </c>
    </row>
    <row r="106" spans="1:12" ht="15.75" customHeight="1">
      <c r="A106" s="29">
        <f>A87</f>
        <v>1</v>
      </c>
      <c r="B106" s="30">
        <f>B87</f>
        <v>5</v>
      </c>
      <c r="C106" s="87" t="s">
        <v>4</v>
      </c>
      <c r="D106" s="88"/>
      <c r="E106" s="31"/>
      <c r="F106" s="32">
        <f>F95+F105</f>
        <v>990</v>
      </c>
      <c r="G106" s="32">
        <f t="shared" ref="G106" si="20">G95+G105</f>
        <v>31.22</v>
      </c>
      <c r="H106" s="32">
        <f t="shared" ref="H106" si="21">H95+H105</f>
        <v>22.57</v>
      </c>
      <c r="I106" s="32">
        <f t="shared" ref="I106" si="22">I95+I105</f>
        <v>110.13999999999999</v>
      </c>
      <c r="J106" s="32">
        <f t="shared" ref="J106:L106" si="23">J95+J105</f>
        <v>749.51499999999999</v>
      </c>
      <c r="K106" s="32"/>
      <c r="L106" s="32">
        <f t="shared" si="23"/>
        <v>0</v>
      </c>
    </row>
    <row r="107" spans="1:12" ht="15">
      <c r="A107" s="20">
        <v>2</v>
      </c>
      <c r="B107" s="21">
        <v>6</v>
      </c>
      <c r="C107" s="22" t="s">
        <v>20</v>
      </c>
      <c r="D107" s="5" t="s">
        <v>21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23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0</v>
      </c>
      <c r="G115" s="19">
        <f t="shared" ref="G115:J115" si="24">SUM(G107:G114)</f>
        <v>0</v>
      </c>
      <c r="H115" s="19">
        <f t="shared" si="24"/>
        <v>0</v>
      </c>
      <c r="I115" s="19">
        <f t="shared" si="24"/>
        <v>0</v>
      </c>
      <c r="J115" s="19">
        <f t="shared" si="24"/>
        <v>0</v>
      </c>
      <c r="K115" s="25"/>
      <c r="L115" s="19">
        <f t="shared" ref="L115" si="25">SUM(L107:L114)</f>
        <v>0</v>
      </c>
    </row>
    <row r="116" spans="1:12" ht="15">
      <c r="A116" s="26">
        <f>A107</f>
        <v>2</v>
      </c>
      <c r="B116" s="13">
        <v>6</v>
      </c>
      <c r="C116" s="10" t="s">
        <v>25</v>
      </c>
      <c r="D116" s="57" t="s">
        <v>26</v>
      </c>
      <c r="E116" s="42" t="s">
        <v>72</v>
      </c>
      <c r="F116" s="43">
        <v>100</v>
      </c>
      <c r="G116" s="43">
        <v>24.12</v>
      </c>
      <c r="H116" s="43">
        <v>0</v>
      </c>
      <c r="I116" s="43">
        <v>144.72</v>
      </c>
      <c r="J116" s="43">
        <v>675.36</v>
      </c>
      <c r="K116" s="43">
        <v>1930</v>
      </c>
      <c r="L116" s="43"/>
    </row>
    <row r="117" spans="1:12" ht="15">
      <c r="A117" s="23"/>
      <c r="B117" s="15"/>
      <c r="C117" s="11"/>
      <c r="D117" s="57" t="s">
        <v>27</v>
      </c>
      <c r="E117" s="42" t="s">
        <v>63</v>
      </c>
      <c r="F117" s="43">
        <v>250</v>
      </c>
      <c r="G117" s="43">
        <v>21.1</v>
      </c>
      <c r="H117" s="43">
        <v>20.7</v>
      </c>
      <c r="I117" s="43">
        <v>32.799999999999997</v>
      </c>
      <c r="J117" s="43">
        <v>401.95</v>
      </c>
      <c r="K117" s="43">
        <v>204</v>
      </c>
      <c r="L117" s="43"/>
    </row>
    <row r="118" spans="1:12" ht="15">
      <c r="A118" s="23"/>
      <c r="B118" s="15"/>
      <c r="C118" s="11"/>
      <c r="D118" s="57" t="s">
        <v>28</v>
      </c>
      <c r="E118" s="42" t="s">
        <v>64</v>
      </c>
      <c r="F118" s="43">
        <v>100</v>
      </c>
      <c r="G118" s="43">
        <v>15.55</v>
      </c>
      <c r="H118" s="43">
        <v>11.55</v>
      </c>
      <c r="I118" s="43">
        <v>15.7</v>
      </c>
      <c r="J118" s="43">
        <v>228.75</v>
      </c>
      <c r="K118" s="43">
        <v>2268</v>
      </c>
      <c r="L118" s="43"/>
    </row>
    <row r="119" spans="1:12" ht="15">
      <c r="A119" s="23"/>
      <c r="B119" s="15"/>
      <c r="C119" s="11"/>
      <c r="D119" s="57" t="s">
        <v>29</v>
      </c>
      <c r="E119" s="42" t="s">
        <v>45</v>
      </c>
      <c r="F119" s="43">
        <v>200</v>
      </c>
      <c r="G119" s="43">
        <v>10.19</v>
      </c>
      <c r="H119" s="43">
        <v>10</v>
      </c>
      <c r="I119" s="43">
        <v>54.57</v>
      </c>
      <c r="J119" s="43">
        <v>284.67</v>
      </c>
      <c r="K119" s="43">
        <v>165</v>
      </c>
      <c r="L119" s="43"/>
    </row>
    <row r="120" spans="1:12" ht="15">
      <c r="A120" s="23"/>
      <c r="B120" s="15"/>
      <c r="C120" s="11"/>
      <c r="D120" s="57" t="s">
        <v>30</v>
      </c>
      <c r="E120" s="42" t="s">
        <v>60</v>
      </c>
      <c r="F120" s="43">
        <v>200</v>
      </c>
      <c r="G120" s="43">
        <v>1</v>
      </c>
      <c r="H120" s="43">
        <v>0</v>
      </c>
      <c r="I120" s="43">
        <v>28</v>
      </c>
      <c r="J120" s="43">
        <v>110</v>
      </c>
      <c r="K120" s="43">
        <v>278</v>
      </c>
      <c r="L120" s="43"/>
    </row>
    <row r="121" spans="1:12" ht="15">
      <c r="A121" s="23"/>
      <c r="B121" s="15"/>
      <c r="C121" s="11"/>
      <c r="D121" s="57" t="s">
        <v>31</v>
      </c>
      <c r="E121" s="42" t="s">
        <v>43</v>
      </c>
      <c r="F121" s="43">
        <v>30</v>
      </c>
      <c r="G121" s="43">
        <v>2.2799999999999998</v>
      </c>
      <c r="H121" s="43">
        <v>0.27</v>
      </c>
      <c r="I121" s="43">
        <v>15.57</v>
      </c>
      <c r="J121" s="43">
        <v>71</v>
      </c>
      <c r="K121" s="43">
        <v>878</v>
      </c>
      <c r="L121" s="43"/>
    </row>
    <row r="122" spans="1:12" ht="15">
      <c r="A122" s="23"/>
      <c r="B122" s="15"/>
      <c r="C122" s="11"/>
      <c r="D122" s="57" t="s">
        <v>40</v>
      </c>
      <c r="E122" s="55"/>
      <c r="F122" s="59"/>
      <c r="G122" s="59"/>
      <c r="H122" s="59"/>
      <c r="I122" s="59"/>
      <c r="J122" s="59"/>
      <c r="K122" s="56"/>
      <c r="L122" s="43"/>
    </row>
    <row r="123" spans="1:12" ht="15">
      <c r="A123" s="23"/>
      <c r="B123" s="15"/>
      <c r="C123" s="11"/>
      <c r="D123" s="83" t="s">
        <v>46</v>
      </c>
      <c r="E123" s="60" t="s">
        <v>86</v>
      </c>
      <c r="F123" s="59">
        <v>100</v>
      </c>
      <c r="G123" s="59" t="s">
        <v>47</v>
      </c>
      <c r="H123" s="59">
        <v>0</v>
      </c>
      <c r="I123" s="59" t="s">
        <v>48</v>
      </c>
      <c r="J123" s="59">
        <v>52</v>
      </c>
      <c r="K123" s="56"/>
      <c r="L123" s="43"/>
    </row>
    <row r="124" spans="1:12" ht="15">
      <c r="A124" s="23"/>
      <c r="B124" s="15"/>
      <c r="C124" s="11"/>
      <c r="D124" s="83"/>
      <c r="E124" s="42"/>
      <c r="F124" s="43"/>
      <c r="G124" s="43"/>
      <c r="H124" s="43"/>
      <c r="I124" s="43"/>
      <c r="J124" s="43"/>
      <c r="K124" s="43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980</v>
      </c>
      <c r="G125" s="19">
        <f t="shared" ref="G125:J125" si="26">SUM(G116:G124)</f>
        <v>74.239999999999995</v>
      </c>
      <c r="H125" s="19">
        <f t="shared" si="26"/>
        <v>42.52</v>
      </c>
      <c r="I125" s="19">
        <f t="shared" si="26"/>
        <v>291.35999999999996</v>
      </c>
      <c r="J125" s="19">
        <f t="shared" si="26"/>
        <v>1823.73</v>
      </c>
      <c r="K125" s="25"/>
      <c r="L125" s="19">
        <f t="shared" ref="L125" si="27">SUM(L116:L124)</f>
        <v>0</v>
      </c>
    </row>
    <row r="126" spans="1:12" ht="15">
      <c r="A126" s="29">
        <f>A107</f>
        <v>2</v>
      </c>
      <c r="B126" s="30">
        <v>6</v>
      </c>
      <c r="C126" s="87" t="s">
        <v>4</v>
      </c>
      <c r="D126" s="88"/>
      <c r="E126" s="31"/>
      <c r="F126" s="32">
        <f>F115+F125</f>
        <v>980</v>
      </c>
      <c r="G126" s="32">
        <f t="shared" ref="G126" si="28">G115+G125</f>
        <v>74.239999999999995</v>
      </c>
      <c r="H126" s="32">
        <f t="shared" ref="H126" si="29">H115+H125</f>
        <v>42.52</v>
      </c>
      <c r="I126" s="32">
        <f t="shared" ref="I126" si="30">I115+I125</f>
        <v>291.35999999999996</v>
      </c>
      <c r="J126" s="32">
        <f t="shared" ref="J126:L126" si="31">J115+J125</f>
        <v>1823.73</v>
      </c>
      <c r="K126" s="32"/>
      <c r="L126" s="32">
        <f t="shared" si="31"/>
        <v>0</v>
      </c>
    </row>
    <row r="127" spans="1:12" ht="15">
      <c r="A127" s="14">
        <v>2</v>
      </c>
      <c r="B127" s="15">
        <v>7</v>
      </c>
      <c r="C127" s="22" t="s">
        <v>20</v>
      </c>
      <c r="D127" s="5" t="s">
        <v>21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22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0</v>
      </c>
      <c r="G135" s="19">
        <f t="shared" ref="G135:J135" si="32">SUM(G127:G134)</f>
        <v>0</v>
      </c>
      <c r="H135" s="19">
        <f t="shared" si="32"/>
        <v>0</v>
      </c>
      <c r="I135" s="19">
        <f t="shared" si="32"/>
        <v>0</v>
      </c>
      <c r="J135" s="19">
        <f t="shared" si="32"/>
        <v>0</v>
      </c>
      <c r="K135" s="25"/>
      <c r="L135" s="19">
        <f t="shared" ref="L135" si="33">SUM(L127:L134)</f>
        <v>0</v>
      </c>
    </row>
    <row r="136" spans="1:12" ht="15">
      <c r="A136" s="13">
        <f>A127</f>
        <v>2</v>
      </c>
      <c r="B136" s="13">
        <v>7</v>
      </c>
      <c r="C136" s="10" t="s">
        <v>25</v>
      </c>
      <c r="D136" s="7" t="s">
        <v>26</v>
      </c>
      <c r="E136" s="42" t="s">
        <v>92</v>
      </c>
      <c r="F136" s="43">
        <v>15</v>
      </c>
      <c r="G136" s="43">
        <v>3</v>
      </c>
      <c r="H136" s="43">
        <v>4</v>
      </c>
      <c r="I136" s="43">
        <v>0</v>
      </c>
      <c r="J136" s="43">
        <v>55</v>
      </c>
      <c r="K136" s="44">
        <v>42</v>
      </c>
      <c r="L136" s="62"/>
    </row>
    <row r="137" spans="1:12" ht="15">
      <c r="A137" s="14"/>
      <c r="B137" s="15"/>
      <c r="C137" s="11"/>
      <c r="D137" s="7" t="s">
        <v>27</v>
      </c>
      <c r="E137" s="42" t="s">
        <v>66</v>
      </c>
      <c r="F137" s="43">
        <v>250</v>
      </c>
      <c r="G137" s="43">
        <v>1.97</v>
      </c>
      <c r="H137" s="43">
        <v>2.71</v>
      </c>
      <c r="I137" s="43">
        <v>12.11</v>
      </c>
      <c r="J137" s="43">
        <v>85.75</v>
      </c>
      <c r="K137" s="44">
        <v>101</v>
      </c>
      <c r="L137" s="62"/>
    </row>
    <row r="138" spans="1:12" ht="15">
      <c r="A138" s="14"/>
      <c r="B138" s="15"/>
      <c r="C138" s="11"/>
      <c r="D138" s="7" t="s">
        <v>28</v>
      </c>
      <c r="E138" s="42" t="s">
        <v>83</v>
      </c>
      <c r="F138" s="43">
        <v>80</v>
      </c>
      <c r="G138" s="43">
        <v>73.2</v>
      </c>
      <c r="H138" s="43">
        <v>7.95</v>
      </c>
      <c r="I138" s="43">
        <v>9.32</v>
      </c>
      <c r="J138" s="43">
        <v>137.19999999999999</v>
      </c>
      <c r="K138" s="44">
        <v>279</v>
      </c>
      <c r="L138" s="62"/>
    </row>
    <row r="139" spans="1:12" ht="15">
      <c r="A139" s="14"/>
      <c r="B139" s="15"/>
      <c r="C139" s="11"/>
      <c r="D139" s="7" t="s">
        <v>29</v>
      </c>
      <c r="E139" s="42" t="s">
        <v>65</v>
      </c>
      <c r="F139" s="43">
        <v>200</v>
      </c>
      <c r="G139" s="43">
        <v>4.12</v>
      </c>
      <c r="H139" s="43">
        <v>6.4</v>
      </c>
      <c r="I139" s="43">
        <v>27.4</v>
      </c>
      <c r="J139" s="43">
        <v>184.8</v>
      </c>
      <c r="K139" s="44">
        <v>312</v>
      </c>
      <c r="L139" s="62"/>
    </row>
    <row r="140" spans="1:12" ht="15">
      <c r="A140" s="14"/>
      <c r="B140" s="15"/>
      <c r="C140" s="11"/>
      <c r="D140" s="7" t="s">
        <v>30</v>
      </c>
      <c r="E140" s="42" t="s">
        <v>60</v>
      </c>
      <c r="F140" s="43">
        <v>200</v>
      </c>
      <c r="G140" s="43">
        <v>1</v>
      </c>
      <c r="H140" s="43">
        <v>0</v>
      </c>
      <c r="I140" s="43">
        <v>28</v>
      </c>
      <c r="J140" s="43">
        <v>110</v>
      </c>
      <c r="K140" s="44">
        <v>278</v>
      </c>
      <c r="L140" s="62"/>
    </row>
    <row r="141" spans="1:12" ht="15">
      <c r="A141" s="14"/>
      <c r="B141" s="15"/>
      <c r="C141" s="11"/>
      <c r="D141" s="7" t="s">
        <v>31</v>
      </c>
      <c r="E141" s="42" t="s">
        <v>43</v>
      </c>
      <c r="F141" s="43">
        <v>30</v>
      </c>
      <c r="G141" s="43">
        <v>2.2799999999999998</v>
      </c>
      <c r="H141" s="43">
        <v>0.27</v>
      </c>
      <c r="I141" s="43">
        <v>15.57</v>
      </c>
      <c r="J141" s="43">
        <v>71</v>
      </c>
      <c r="K141" s="44">
        <v>878</v>
      </c>
      <c r="L141" s="62"/>
    </row>
    <row r="142" spans="1:12" ht="15">
      <c r="A142" s="14"/>
      <c r="B142" s="15"/>
      <c r="C142" s="11"/>
      <c r="D142" s="7" t="s">
        <v>40</v>
      </c>
      <c r="E142" s="84"/>
      <c r="F142" s="84"/>
      <c r="G142" s="84"/>
      <c r="H142" s="84"/>
      <c r="I142" s="84"/>
      <c r="J142" s="84"/>
      <c r="K142" s="84"/>
      <c r="L142" s="62"/>
    </row>
    <row r="143" spans="1:12" ht="15">
      <c r="A143" s="14"/>
      <c r="B143" s="15"/>
      <c r="C143" s="11"/>
      <c r="D143" s="6"/>
      <c r="E143" s="42" t="s">
        <v>57</v>
      </c>
      <c r="F143" s="43">
        <v>100</v>
      </c>
      <c r="G143" s="43">
        <v>1.1100000000000001</v>
      </c>
      <c r="H143" s="43">
        <v>4.99</v>
      </c>
      <c r="I143" s="43">
        <v>8.35</v>
      </c>
      <c r="J143" s="43">
        <v>82.24</v>
      </c>
      <c r="K143" s="44">
        <v>652</v>
      </c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875</v>
      </c>
      <c r="G145" s="19">
        <f t="shared" ref="G145:J145" si="34">SUM(G136:G144)</f>
        <v>86.68</v>
      </c>
      <c r="H145" s="19">
        <f t="shared" si="34"/>
        <v>26.32</v>
      </c>
      <c r="I145" s="19">
        <f t="shared" si="34"/>
        <v>100.75</v>
      </c>
      <c r="J145" s="19">
        <f t="shared" si="34"/>
        <v>725.99</v>
      </c>
      <c r="K145" s="25"/>
      <c r="L145" s="19">
        <f t="shared" ref="L145" si="35">SUM(L136:L144)</f>
        <v>0</v>
      </c>
    </row>
    <row r="146" spans="1:12" ht="15">
      <c r="A146" s="33">
        <f>A127</f>
        <v>2</v>
      </c>
      <c r="B146" s="33">
        <v>7</v>
      </c>
      <c r="C146" s="87" t="s">
        <v>4</v>
      </c>
      <c r="D146" s="88"/>
      <c r="E146" s="31"/>
      <c r="F146" s="32">
        <f>F135+F145</f>
        <v>875</v>
      </c>
      <c r="G146" s="32">
        <f t="shared" ref="G146" si="36">G135+G145</f>
        <v>86.68</v>
      </c>
      <c r="H146" s="32">
        <f t="shared" ref="H146" si="37">H135+H145</f>
        <v>26.32</v>
      </c>
      <c r="I146" s="32">
        <f t="shared" ref="I146" si="38">I135+I145</f>
        <v>100.75</v>
      </c>
      <c r="J146" s="32">
        <f t="shared" ref="J146:L146" si="39">J135+J145</f>
        <v>725.99</v>
      </c>
      <c r="K146" s="32"/>
      <c r="L146" s="32">
        <f t="shared" si="39"/>
        <v>0</v>
      </c>
    </row>
    <row r="147" spans="1:12" ht="15">
      <c r="A147" s="20">
        <v>2</v>
      </c>
      <c r="B147" s="21">
        <v>8</v>
      </c>
      <c r="C147" s="22" t="s">
        <v>20</v>
      </c>
      <c r="D147" s="5" t="s">
        <v>21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.75" customHeight="1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0</v>
      </c>
      <c r="G155" s="19">
        <f t="shared" ref="G155:J155" si="40">SUM(G147:G154)</f>
        <v>0</v>
      </c>
      <c r="H155" s="19">
        <f t="shared" si="40"/>
        <v>0</v>
      </c>
      <c r="I155" s="19">
        <f t="shared" si="40"/>
        <v>0</v>
      </c>
      <c r="J155" s="19">
        <f t="shared" si="40"/>
        <v>0</v>
      </c>
      <c r="K155" s="25"/>
      <c r="L155" s="19">
        <f t="shared" ref="L155" si="41">SUM(L147:L154)</f>
        <v>0</v>
      </c>
    </row>
    <row r="156" spans="1:12" ht="15">
      <c r="A156" s="26">
        <f>A147</f>
        <v>2</v>
      </c>
      <c r="B156" s="13">
        <f>B147</f>
        <v>8</v>
      </c>
      <c r="C156" s="10" t="s">
        <v>25</v>
      </c>
      <c r="D156" s="57" t="s">
        <v>26</v>
      </c>
      <c r="E156" s="55" t="s">
        <v>93</v>
      </c>
      <c r="F156" s="56">
        <v>100</v>
      </c>
      <c r="G156" s="56"/>
      <c r="H156" s="56"/>
      <c r="I156" s="56"/>
      <c r="J156" s="56">
        <v>58.56</v>
      </c>
      <c r="K156" s="56">
        <v>2695</v>
      </c>
      <c r="L156" s="62"/>
    </row>
    <row r="157" spans="1:12" ht="15">
      <c r="A157" s="23"/>
      <c r="B157" s="15"/>
      <c r="C157" s="11"/>
      <c r="D157" s="57" t="s">
        <v>27</v>
      </c>
      <c r="E157" s="55" t="s">
        <v>66</v>
      </c>
      <c r="F157" s="56">
        <v>250</v>
      </c>
      <c r="G157" s="56">
        <v>1.97</v>
      </c>
      <c r="H157" s="56">
        <v>2.71</v>
      </c>
      <c r="I157" s="56">
        <v>12.11</v>
      </c>
      <c r="J157" s="56">
        <v>85.75</v>
      </c>
      <c r="K157" s="56">
        <v>101</v>
      </c>
      <c r="L157" s="62"/>
    </row>
    <row r="158" spans="1:12" ht="15">
      <c r="A158" s="23"/>
      <c r="B158" s="15"/>
      <c r="C158" s="11"/>
      <c r="D158" s="57" t="s">
        <v>28</v>
      </c>
      <c r="E158" s="63" t="s">
        <v>96</v>
      </c>
      <c r="F158" s="59">
        <v>290</v>
      </c>
      <c r="G158" s="59" t="s">
        <v>68</v>
      </c>
      <c r="H158" s="59" t="s">
        <v>69</v>
      </c>
      <c r="I158" s="59" t="s">
        <v>70</v>
      </c>
      <c r="J158" s="59">
        <v>401</v>
      </c>
      <c r="K158" s="61" t="s">
        <v>56</v>
      </c>
      <c r="L158" s="62"/>
    </row>
    <row r="159" spans="1:12" ht="15">
      <c r="A159" s="23"/>
      <c r="B159" s="15"/>
      <c r="C159" s="11"/>
      <c r="D159" s="57" t="s">
        <v>29</v>
      </c>
      <c r="E159" s="55"/>
      <c r="F159" s="56"/>
      <c r="G159" s="56"/>
      <c r="H159" s="56"/>
      <c r="I159" s="56"/>
      <c r="J159" s="56"/>
      <c r="K159" s="56"/>
      <c r="L159" s="62"/>
    </row>
    <row r="160" spans="1:12" ht="15">
      <c r="A160" s="23"/>
      <c r="B160" s="15"/>
      <c r="C160" s="11"/>
      <c r="D160" s="57" t="s">
        <v>30</v>
      </c>
      <c r="E160" s="55" t="s">
        <v>60</v>
      </c>
      <c r="F160" s="56">
        <v>200</v>
      </c>
      <c r="G160" s="56">
        <v>1</v>
      </c>
      <c r="H160" s="56">
        <v>0</v>
      </c>
      <c r="I160" s="56">
        <v>28</v>
      </c>
      <c r="J160" s="56">
        <v>110</v>
      </c>
      <c r="K160" s="56">
        <v>278</v>
      </c>
      <c r="L160" s="62"/>
    </row>
    <row r="161" spans="1:12" ht="15">
      <c r="A161" s="23"/>
      <c r="B161" s="15"/>
      <c r="C161" s="11"/>
      <c r="D161" s="57" t="s">
        <v>31</v>
      </c>
      <c r="E161" s="55" t="s">
        <v>43</v>
      </c>
      <c r="F161" s="56">
        <v>30</v>
      </c>
      <c r="G161" s="56">
        <v>2.2799999999999998</v>
      </c>
      <c r="H161" s="56">
        <v>0.27</v>
      </c>
      <c r="I161" s="56">
        <v>15.57</v>
      </c>
      <c r="J161" s="56">
        <v>71</v>
      </c>
      <c r="K161" s="56">
        <v>878</v>
      </c>
      <c r="L161" s="62"/>
    </row>
    <row r="162" spans="1:12" ht="15">
      <c r="A162" s="23"/>
      <c r="B162" s="15"/>
      <c r="C162" s="11"/>
      <c r="D162" s="57" t="s">
        <v>40</v>
      </c>
      <c r="E162" s="55"/>
      <c r="F162" s="56"/>
      <c r="G162" s="56"/>
      <c r="H162" s="56"/>
      <c r="I162" s="56"/>
      <c r="J162" s="56"/>
      <c r="K162" s="56"/>
      <c r="L162" s="62"/>
    </row>
    <row r="163" spans="1:12" ht="15">
      <c r="A163" s="23"/>
      <c r="B163" s="15"/>
      <c r="C163" s="11"/>
      <c r="D163" s="58" t="s">
        <v>46</v>
      </c>
      <c r="E163" s="55" t="s">
        <v>67</v>
      </c>
      <c r="F163" s="56">
        <v>100</v>
      </c>
      <c r="G163" s="56">
        <v>0.4</v>
      </c>
      <c r="H163" s="56">
        <v>0</v>
      </c>
      <c r="I163" s="56">
        <v>12.6</v>
      </c>
      <c r="J163" s="56">
        <v>52</v>
      </c>
      <c r="K163" s="56"/>
      <c r="L163" s="62"/>
    </row>
    <row r="164" spans="1:12" ht="15">
      <c r="A164" s="23"/>
      <c r="B164" s="15"/>
      <c r="C164" s="11"/>
      <c r="D164" s="58"/>
      <c r="E164" s="55"/>
      <c r="F164" s="56"/>
      <c r="G164" s="56"/>
      <c r="H164" s="56"/>
      <c r="I164" s="56"/>
      <c r="J164" s="56"/>
      <c r="K164" s="56"/>
      <c r="L164" s="62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970</v>
      </c>
      <c r="G165" s="19">
        <f t="shared" ref="G165:J165" si="42">SUM(G156:G164)</f>
        <v>5.65</v>
      </c>
      <c r="H165" s="19">
        <f t="shared" si="42"/>
        <v>2.98</v>
      </c>
      <c r="I165" s="19">
        <f t="shared" si="42"/>
        <v>68.28</v>
      </c>
      <c r="J165" s="19">
        <f t="shared" si="42"/>
        <v>778.31</v>
      </c>
      <c r="K165" s="25"/>
      <c r="L165" s="19">
        <f t="shared" ref="L165" si="43">SUM(L156:L164)</f>
        <v>0</v>
      </c>
    </row>
    <row r="166" spans="1:12" ht="15">
      <c r="A166" s="29">
        <f>A147</f>
        <v>2</v>
      </c>
      <c r="B166" s="30">
        <v>8</v>
      </c>
      <c r="C166" s="87" t="s">
        <v>4</v>
      </c>
      <c r="D166" s="88"/>
      <c r="E166" s="31"/>
      <c r="F166" s="32">
        <f>F155+F165</f>
        <v>970</v>
      </c>
      <c r="G166" s="32">
        <f t="shared" ref="G166" si="44">G155+G165</f>
        <v>5.65</v>
      </c>
      <c r="H166" s="32">
        <f t="shared" ref="H166" si="45">H155+H165</f>
        <v>2.98</v>
      </c>
      <c r="I166" s="32">
        <f t="shared" ref="I166" si="46">I155+I165</f>
        <v>68.28</v>
      </c>
      <c r="J166" s="32">
        <f t="shared" ref="J166:L166" si="47">J155+J165</f>
        <v>778.31</v>
      </c>
      <c r="K166" s="32"/>
      <c r="L166" s="32">
        <f t="shared" si="47"/>
        <v>0</v>
      </c>
    </row>
    <row r="167" spans="1:12" ht="15">
      <c r="A167" s="20">
        <v>2</v>
      </c>
      <c r="B167" s="21">
        <v>9</v>
      </c>
      <c r="C167" s="22" t="s">
        <v>20</v>
      </c>
      <c r="D167" s="5" t="s">
        <v>21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23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0</v>
      </c>
      <c r="G175" s="19">
        <f t="shared" ref="G175:J175" si="48">SUM(G167:G174)</f>
        <v>0</v>
      </c>
      <c r="H175" s="19">
        <f t="shared" si="48"/>
        <v>0</v>
      </c>
      <c r="I175" s="19">
        <f t="shared" si="48"/>
        <v>0</v>
      </c>
      <c r="J175" s="19">
        <f t="shared" si="48"/>
        <v>0</v>
      </c>
      <c r="K175" s="25"/>
      <c r="L175" s="19">
        <f t="shared" ref="L175" si="49">SUM(L167:L174)</f>
        <v>0</v>
      </c>
    </row>
    <row r="176" spans="1:12" ht="15">
      <c r="A176" s="26">
        <f>A167</f>
        <v>2</v>
      </c>
      <c r="B176" s="13">
        <f>B167</f>
        <v>9</v>
      </c>
      <c r="C176" s="10" t="s">
        <v>25</v>
      </c>
      <c r="D176" s="7" t="s">
        <v>26</v>
      </c>
      <c r="E176" s="42" t="s">
        <v>57</v>
      </c>
      <c r="F176" s="43">
        <v>100</v>
      </c>
      <c r="G176" s="43">
        <v>1.1100000000000001</v>
      </c>
      <c r="H176" s="43">
        <v>4.99</v>
      </c>
      <c r="I176" s="43">
        <v>8.35</v>
      </c>
      <c r="J176" s="43">
        <v>82.24</v>
      </c>
      <c r="K176" s="44">
        <v>652</v>
      </c>
      <c r="L176" s="43"/>
    </row>
    <row r="177" spans="1:12" ht="15">
      <c r="A177" s="23"/>
      <c r="B177" s="15"/>
      <c r="C177" s="11"/>
      <c r="D177" s="7" t="s">
        <v>27</v>
      </c>
      <c r="E177" s="42" t="s">
        <v>71</v>
      </c>
      <c r="F177" s="43">
        <v>250</v>
      </c>
      <c r="G177" s="43">
        <v>13.62</v>
      </c>
      <c r="H177" s="43">
        <v>24.83</v>
      </c>
      <c r="I177" s="43">
        <v>60.03</v>
      </c>
      <c r="J177" s="43">
        <v>430.2</v>
      </c>
      <c r="K177" s="44">
        <v>85</v>
      </c>
      <c r="L177" s="43"/>
    </row>
    <row r="178" spans="1:12" ht="15">
      <c r="A178" s="23"/>
      <c r="B178" s="15"/>
      <c r="C178" s="11"/>
      <c r="D178" s="7" t="s">
        <v>28</v>
      </c>
      <c r="E178" s="42" t="s">
        <v>73</v>
      </c>
      <c r="F178" s="43">
        <v>210</v>
      </c>
      <c r="G178" s="43">
        <v>3.09</v>
      </c>
      <c r="H178" s="43">
        <v>4.07</v>
      </c>
      <c r="I178" s="43">
        <v>36.979999999999997</v>
      </c>
      <c r="J178" s="43">
        <v>197</v>
      </c>
      <c r="K178" s="44">
        <v>168</v>
      </c>
      <c r="L178" s="43"/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 t="s">
        <v>60</v>
      </c>
      <c r="F180" s="43">
        <v>200</v>
      </c>
      <c r="G180" s="43">
        <v>1</v>
      </c>
      <c r="H180" s="43">
        <v>0</v>
      </c>
      <c r="I180" s="43">
        <v>28</v>
      </c>
      <c r="J180" s="43">
        <v>110</v>
      </c>
      <c r="K180" s="44">
        <v>278</v>
      </c>
      <c r="L180" s="43"/>
    </row>
    <row r="181" spans="1:12" ht="15">
      <c r="A181" s="23"/>
      <c r="B181" s="15"/>
      <c r="C181" s="11"/>
      <c r="D181" s="7" t="s">
        <v>31</v>
      </c>
      <c r="E181" s="42" t="s">
        <v>43</v>
      </c>
      <c r="F181" s="43">
        <v>30</v>
      </c>
      <c r="G181" s="43">
        <v>2.2799999999999998</v>
      </c>
      <c r="H181" s="43">
        <v>0.27</v>
      </c>
      <c r="I181" s="43">
        <v>15.57</v>
      </c>
      <c r="J181" s="43">
        <v>71</v>
      </c>
      <c r="K181" s="44">
        <v>878</v>
      </c>
      <c r="L181" s="43"/>
    </row>
    <row r="182" spans="1:12" ht="15">
      <c r="A182" s="23"/>
      <c r="B182" s="15"/>
      <c r="C182" s="11"/>
      <c r="D182" s="52" t="s">
        <v>40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53" t="s">
        <v>46</v>
      </c>
      <c r="E183" s="42" t="s">
        <v>67</v>
      </c>
      <c r="F183" s="43">
        <v>100</v>
      </c>
      <c r="G183" s="43">
        <v>0.4</v>
      </c>
      <c r="H183" s="43">
        <v>0</v>
      </c>
      <c r="I183" s="43">
        <v>12.6</v>
      </c>
      <c r="J183" s="43">
        <v>52</v>
      </c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890</v>
      </c>
      <c r="G185" s="19">
        <f t="shared" ref="G185:J185" si="50">SUM(G176:G184)</f>
        <v>21.5</v>
      </c>
      <c r="H185" s="19">
        <f t="shared" si="50"/>
        <v>34.160000000000004</v>
      </c>
      <c r="I185" s="19">
        <f t="shared" si="50"/>
        <v>161.52999999999997</v>
      </c>
      <c r="J185" s="19">
        <f t="shared" si="50"/>
        <v>942.43999999999994</v>
      </c>
      <c r="K185" s="25"/>
      <c r="L185" s="19">
        <f t="shared" ref="L185" si="51">SUM(L176:L184)</f>
        <v>0</v>
      </c>
    </row>
    <row r="186" spans="1:12" ht="15">
      <c r="A186" s="29">
        <f>A167</f>
        <v>2</v>
      </c>
      <c r="B186" s="30">
        <v>9</v>
      </c>
      <c r="C186" s="87" t="s">
        <v>4</v>
      </c>
      <c r="D186" s="88"/>
      <c r="E186" s="31"/>
      <c r="F186" s="32">
        <f>F175+F185</f>
        <v>890</v>
      </c>
      <c r="G186" s="32">
        <f t="shared" ref="G186" si="52">G175+G185</f>
        <v>21.5</v>
      </c>
      <c r="H186" s="32">
        <f t="shared" ref="H186" si="53">H175+H185</f>
        <v>34.160000000000004</v>
      </c>
      <c r="I186" s="32">
        <f t="shared" ref="I186" si="54">I175+I185</f>
        <v>161.52999999999997</v>
      </c>
      <c r="J186" s="32">
        <f t="shared" ref="J186" si="55">J175+J185</f>
        <v>942.43999999999994</v>
      </c>
      <c r="K186" s="32"/>
      <c r="L186" s="32">
        <v>42.16</v>
      </c>
    </row>
    <row r="187" spans="1:12" ht="15">
      <c r="A187" s="20">
        <v>2</v>
      </c>
      <c r="B187" s="21">
        <v>10</v>
      </c>
      <c r="C187" s="22" t="s">
        <v>20</v>
      </c>
      <c r="D187" s="5" t="s">
        <v>21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0</v>
      </c>
      <c r="G195" s="19">
        <f t="shared" ref="G195:J195" si="56">SUM(G187:G194)</f>
        <v>0</v>
      </c>
      <c r="H195" s="19">
        <f t="shared" si="56"/>
        <v>0</v>
      </c>
      <c r="I195" s="19">
        <f t="shared" si="56"/>
        <v>0</v>
      </c>
      <c r="J195" s="19">
        <f t="shared" si="56"/>
        <v>0</v>
      </c>
      <c r="K195" s="25"/>
      <c r="L195" s="19">
        <f t="shared" ref="L195" si="57">SUM(L187:L194)</f>
        <v>0</v>
      </c>
    </row>
    <row r="196" spans="1:12" ht="15">
      <c r="A196" s="26">
        <f>A187</f>
        <v>2</v>
      </c>
      <c r="B196" s="13">
        <f>B187</f>
        <v>10</v>
      </c>
      <c r="C196" s="10" t="s">
        <v>25</v>
      </c>
      <c r="D196" s="7" t="s">
        <v>26</v>
      </c>
      <c r="E196" s="42" t="s">
        <v>90</v>
      </c>
      <c r="F196" s="43">
        <v>100</v>
      </c>
      <c r="G196" s="43">
        <v>24.12</v>
      </c>
      <c r="H196" s="43">
        <v>0</v>
      </c>
      <c r="I196" s="43">
        <v>144.72</v>
      </c>
      <c r="J196" s="43">
        <v>675.36</v>
      </c>
      <c r="K196" s="44">
        <v>1930</v>
      </c>
      <c r="L196" s="43"/>
    </row>
    <row r="197" spans="1:12" ht="15">
      <c r="A197" s="23"/>
      <c r="B197" s="15"/>
      <c r="C197" s="11"/>
      <c r="D197" s="7" t="s">
        <v>27</v>
      </c>
      <c r="E197" s="42" t="s">
        <v>61</v>
      </c>
      <c r="F197" s="43">
        <v>250</v>
      </c>
      <c r="G197" s="43">
        <v>1.8</v>
      </c>
      <c r="H197" s="43">
        <v>4.92</v>
      </c>
      <c r="I197" s="43">
        <v>10.93</v>
      </c>
      <c r="J197" s="43">
        <v>10.8</v>
      </c>
      <c r="K197" s="44">
        <v>88</v>
      </c>
      <c r="L197" s="43"/>
    </row>
    <row r="198" spans="1:12" ht="15">
      <c r="A198" s="23"/>
      <c r="B198" s="15"/>
      <c r="C198" s="11"/>
      <c r="D198" s="7" t="s">
        <v>28</v>
      </c>
      <c r="E198" s="42" t="s">
        <v>59</v>
      </c>
      <c r="F198" s="43">
        <v>200</v>
      </c>
      <c r="G198" s="43">
        <v>16.940000000000001</v>
      </c>
      <c r="H198" s="43">
        <v>10.46</v>
      </c>
      <c r="I198" s="43">
        <v>35.729999999999997</v>
      </c>
      <c r="J198" s="43">
        <v>305.3</v>
      </c>
      <c r="K198" s="44">
        <v>291</v>
      </c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 t="s">
        <v>74</v>
      </c>
      <c r="F200" s="43">
        <v>200</v>
      </c>
      <c r="G200" s="43">
        <v>0.4</v>
      </c>
      <c r="H200" s="43">
        <v>0.1</v>
      </c>
      <c r="I200" s="43">
        <v>15.06</v>
      </c>
      <c r="J200" s="43">
        <v>60.66</v>
      </c>
      <c r="K200" s="44">
        <v>864</v>
      </c>
      <c r="L200" s="43"/>
    </row>
    <row r="201" spans="1:12" ht="15">
      <c r="A201" s="23"/>
      <c r="B201" s="15"/>
      <c r="C201" s="11"/>
      <c r="D201" s="7" t="s">
        <v>31</v>
      </c>
      <c r="E201" s="42" t="s">
        <v>43</v>
      </c>
      <c r="F201" s="43">
        <v>30</v>
      </c>
      <c r="G201" s="43">
        <v>2.2799999999999998</v>
      </c>
      <c r="H201" s="43">
        <v>0.27</v>
      </c>
      <c r="I201" s="43">
        <v>15.57</v>
      </c>
      <c r="J201" s="43">
        <v>71</v>
      </c>
      <c r="K201" s="44">
        <v>878</v>
      </c>
      <c r="L201" s="43"/>
    </row>
    <row r="202" spans="1:12" ht="15">
      <c r="A202" s="23"/>
      <c r="B202" s="15"/>
      <c r="C202" s="11"/>
      <c r="D202" s="52" t="s">
        <v>40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53" t="s">
        <v>24</v>
      </c>
      <c r="E203" s="42" t="s">
        <v>85</v>
      </c>
      <c r="F203" s="43">
        <v>100</v>
      </c>
      <c r="G203" s="43">
        <v>0.4</v>
      </c>
      <c r="H203" s="43">
        <v>0</v>
      </c>
      <c r="I203" s="43">
        <v>12.6</v>
      </c>
      <c r="J203" s="43">
        <v>52</v>
      </c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880</v>
      </c>
      <c r="G205" s="19">
        <f t="shared" ref="G205:J205" si="58">SUM(G196:G204)</f>
        <v>45.94</v>
      </c>
      <c r="H205" s="19">
        <f t="shared" si="58"/>
        <v>15.75</v>
      </c>
      <c r="I205" s="19">
        <f t="shared" si="58"/>
        <v>234.60999999999999</v>
      </c>
      <c r="J205" s="19">
        <f t="shared" si="58"/>
        <v>1175.1200000000001</v>
      </c>
      <c r="K205" s="25"/>
      <c r="L205" s="19">
        <f t="shared" ref="L205" si="59">SUM(L196:L204)</f>
        <v>0</v>
      </c>
    </row>
    <row r="206" spans="1:12" ht="15.75" thickBot="1">
      <c r="A206" s="29">
        <f>A187</f>
        <v>2</v>
      </c>
      <c r="B206" s="30">
        <v>10</v>
      </c>
      <c r="C206" s="87" t="s">
        <v>4</v>
      </c>
      <c r="D206" s="88"/>
      <c r="E206" s="31"/>
      <c r="F206" s="32">
        <f>F195+F205</f>
        <v>880</v>
      </c>
      <c r="G206" s="32">
        <f t="shared" ref="G206" si="60">G195+G205</f>
        <v>45.94</v>
      </c>
      <c r="H206" s="32">
        <f t="shared" ref="H206" si="61">H195+H205</f>
        <v>15.75</v>
      </c>
      <c r="I206" s="32">
        <f t="shared" ref="I206" si="62">I195+I205</f>
        <v>234.60999999999999</v>
      </c>
      <c r="J206" s="32">
        <f t="shared" ref="J206:L206" si="63">J195+J205</f>
        <v>1175.1200000000001</v>
      </c>
      <c r="K206" s="32"/>
      <c r="L206" s="32">
        <f t="shared" si="63"/>
        <v>0</v>
      </c>
    </row>
    <row r="207" spans="1:12" ht="15">
      <c r="A207" s="20">
        <v>3</v>
      </c>
      <c r="B207" s="21">
        <v>11</v>
      </c>
      <c r="C207" s="22" t="s">
        <v>20</v>
      </c>
      <c r="D207" s="5" t="s">
        <v>21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22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23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7" t="s">
        <v>24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4"/>
      <c r="B215" s="17"/>
      <c r="C215" s="8"/>
      <c r="D215" s="18" t="s">
        <v>33</v>
      </c>
      <c r="E215" s="9"/>
      <c r="F215" s="19">
        <f>SUM(F207:F214)</f>
        <v>0</v>
      </c>
      <c r="G215" s="19">
        <f t="shared" ref="G215:J215" si="64">SUM(G207:G214)</f>
        <v>0</v>
      </c>
      <c r="H215" s="19">
        <f t="shared" si="64"/>
        <v>0</v>
      </c>
      <c r="I215" s="19">
        <f t="shared" si="64"/>
        <v>0</v>
      </c>
      <c r="J215" s="19">
        <f t="shared" si="64"/>
        <v>0</v>
      </c>
      <c r="K215" s="25"/>
      <c r="L215" s="19">
        <f t="shared" ref="L215" si="65">SUM(L207:L214)</f>
        <v>0</v>
      </c>
    </row>
    <row r="216" spans="1:12" ht="14.25" customHeight="1">
      <c r="A216" s="26">
        <f>A207</f>
        <v>3</v>
      </c>
      <c r="B216" s="13">
        <v>11</v>
      </c>
      <c r="C216" s="10" t="s">
        <v>25</v>
      </c>
      <c r="D216" s="7" t="s">
        <v>26</v>
      </c>
      <c r="E216" s="42" t="s">
        <v>82</v>
      </c>
      <c r="F216" s="43">
        <v>60</v>
      </c>
      <c r="G216" s="43">
        <v>5.56</v>
      </c>
      <c r="H216" s="43">
        <v>8.98</v>
      </c>
      <c r="I216" s="43">
        <v>0.4</v>
      </c>
      <c r="J216" s="43">
        <v>174.715</v>
      </c>
      <c r="K216" s="44">
        <v>42</v>
      </c>
      <c r="L216" s="43"/>
    </row>
    <row r="217" spans="1:12" ht="15">
      <c r="A217" s="23"/>
      <c r="B217" s="15"/>
      <c r="C217" s="11"/>
      <c r="D217" s="7" t="s">
        <v>27</v>
      </c>
      <c r="E217" s="42" t="s">
        <v>75</v>
      </c>
      <c r="F217" s="43">
        <v>250</v>
      </c>
      <c r="G217" s="43">
        <v>2.69</v>
      </c>
      <c r="H217" s="43">
        <v>2.84</v>
      </c>
      <c r="I217" s="43">
        <v>17.14</v>
      </c>
      <c r="J217" s="43">
        <v>104.75</v>
      </c>
      <c r="K217" s="44">
        <v>16</v>
      </c>
      <c r="L217" s="43"/>
    </row>
    <row r="218" spans="1:12" ht="15">
      <c r="A218" s="23"/>
      <c r="B218" s="15"/>
      <c r="C218" s="11"/>
      <c r="D218" s="7" t="s">
        <v>28</v>
      </c>
      <c r="E218" s="42" t="s">
        <v>76</v>
      </c>
      <c r="F218" s="43">
        <v>120</v>
      </c>
      <c r="G218" s="43">
        <v>7.8</v>
      </c>
      <c r="H218" s="43">
        <v>3.96</v>
      </c>
      <c r="I218" s="43">
        <v>3.04</v>
      </c>
      <c r="J218" s="43">
        <v>84</v>
      </c>
      <c r="K218" s="44">
        <v>229</v>
      </c>
      <c r="L218" s="43"/>
    </row>
    <row r="219" spans="1:12" ht="15">
      <c r="A219" s="23"/>
      <c r="B219" s="15"/>
      <c r="C219" s="11"/>
      <c r="D219" s="7" t="s">
        <v>29</v>
      </c>
      <c r="E219" s="42" t="s">
        <v>65</v>
      </c>
      <c r="F219" s="43">
        <v>200</v>
      </c>
      <c r="G219" s="43">
        <v>4.12</v>
      </c>
      <c r="H219" s="43">
        <v>6.4</v>
      </c>
      <c r="I219" s="43">
        <v>27.4</v>
      </c>
      <c r="J219" s="43">
        <v>184.8</v>
      </c>
      <c r="K219" s="44">
        <v>312</v>
      </c>
      <c r="L219" s="43"/>
    </row>
    <row r="220" spans="1:12" ht="15">
      <c r="A220" s="23"/>
      <c r="B220" s="15"/>
      <c r="C220" s="11"/>
      <c r="D220" s="7" t="s">
        <v>30</v>
      </c>
      <c r="E220" s="42" t="s">
        <v>60</v>
      </c>
      <c r="F220" s="43">
        <v>200</v>
      </c>
      <c r="G220" s="43">
        <v>1</v>
      </c>
      <c r="H220" s="43">
        <v>0</v>
      </c>
      <c r="I220" s="43">
        <v>28</v>
      </c>
      <c r="J220" s="43">
        <v>110</v>
      </c>
      <c r="K220" s="44">
        <v>278</v>
      </c>
      <c r="L220" s="43"/>
    </row>
    <row r="221" spans="1:12" ht="15">
      <c r="A221" s="23"/>
      <c r="B221" s="15"/>
      <c r="C221" s="11"/>
      <c r="D221" s="7" t="s">
        <v>31</v>
      </c>
      <c r="E221" s="42" t="s">
        <v>43</v>
      </c>
      <c r="F221" s="43">
        <v>30</v>
      </c>
      <c r="G221" s="43">
        <v>2.2799999999999998</v>
      </c>
      <c r="H221" s="43">
        <v>0.27</v>
      </c>
      <c r="I221" s="43">
        <v>15.57</v>
      </c>
      <c r="J221" s="43">
        <v>71</v>
      </c>
      <c r="K221" s="44">
        <v>878</v>
      </c>
      <c r="L221" s="43"/>
    </row>
    <row r="222" spans="1:12" ht="15">
      <c r="A222" s="23"/>
      <c r="B222" s="15"/>
      <c r="C222" s="11"/>
      <c r="D222" s="52" t="s">
        <v>40</v>
      </c>
      <c r="E222" s="68"/>
      <c r="F222" s="84"/>
      <c r="G222" s="56"/>
      <c r="H222" s="56"/>
      <c r="I222" s="56"/>
      <c r="J222" s="84"/>
      <c r="K222" s="84"/>
      <c r="L222" s="43"/>
    </row>
    <row r="223" spans="1:12" ht="15">
      <c r="A223" s="23"/>
      <c r="B223" s="15"/>
      <c r="C223" s="11"/>
      <c r="D223" s="6"/>
      <c r="E223" s="42" t="s">
        <v>93</v>
      </c>
      <c r="F223" s="43">
        <v>100</v>
      </c>
      <c r="G223" s="43"/>
      <c r="H223" s="43"/>
      <c r="I223" s="43"/>
      <c r="J223" s="43">
        <v>58.56</v>
      </c>
      <c r="K223" s="44">
        <v>2695</v>
      </c>
      <c r="L223" s="43"/>
    </row>
    <row r="224" spans="1:12" ht="1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4"/>
      <c r="B225" s="17"/>
      <c r="C225" s="8"/>
      <c r="D225" s="18" t="s">
        <v>33</v>
      </c>
      <c r="E225" s="9"/>
      <c r="F225" s="19">
        <f>SUM(F216:F224)</f>
        <v>960</v>
      </c>
      <c r="G225" s="19">
        <f t="shared" ref="G225:J225" si="66">SUM(G216:G224)</f>
        <v>23.450000000000003</v>
      </c>
      <c r="H225" s="19">
        <f t="shared" si="66"/>
        <v>22.45</v>
      </c>
      <c r="I225" s="19">
        <f t="shared" si="66"/>
        <v>91.549999999999983</v>
      </c>
      <c r="J225" s="19">
        <f t="shared" si="66"/>
        <v>787.82500000000005</v>
      </c>
      <c r="K225" s="25"/>
      <c r="L225" s="19">
        <f t="shared" ref="L225" si="67">SUM(L216:L224)</f>
        <v>0</v>
      </c>
    </row>
    <row r="226" spans="1:12" ht="15.75" thickBot="1">
      <c r="A226" s="29">
        <f>A207</f>
        <v>3</v>
      </c>
      <c r="B226" s="30">
        <v>11</v>
      </c>
      <c r="C226" s="87" t="s">
        <v>4</v>
      </c>
      <c r="D226" s="88"/>
      <c r="E226" s="31"/>
      <c r="F226" s="32">
        <f>F215+F225</f>
        <v>960</v>
      </c>
      <c r="G226" s="32">
        <f t="shared" ref="G226:J226" si="68">G215+G225</f>
        <v>23.450000000000003</v>
      </c>
      <c r="H226" s="32">
        <f t="shared" si="68"/>
        <v>22.45</v>
      </c>
      <c r="I226" s="32">
        <f t="shared" si="68"/>
        <v>91.549999999999983</v>
      </c>
      <c r="J226" s="32">
        <f t="shared" si="68"/>
        <v>787.82500000000005</v>
      </c>
      <c r="K226" s="32"/>
      <c r="L226" s="32">
        <f t="shared" ref="L226" si="69">L215+L225</f>
        <v>0</v>
      </c>
    </row>
    <row r="227" spans="1:12" ht="15">
      <c r="A227" s="14">
        <v>3</v>
      </c>
      <c r="B227" s="15">
        <v>12</v>
      </c>
      <c r="C227" s="22" t="s">
        <v>20</v>
      </c>
      <c r="D227" s="5" t="s">
        <v>21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>
      <c r="A228" s="14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14"/>
      <c r="B229" s="15"/>
      <c r="C229" s="11"/>
      <c r="D229" s="7" t="s">
        <v>22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14"/>
      <c r="B230" s="15"/>
      <c r="C230" s="11"/>
      <c r="D230" s="7" t="s">
        <v>23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14"/>
      <c r="B231" s="15"/>
      <c r="C231" s="11"/>
      <c r="D231" s="7" t="s">
        <v>24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14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>
      <c r="A235" s="16"/>
      <c r="B235" s="17"/>
      <c r="C235" s="8"/>
      <c r="D235" s="18" t="s">
        <v>33</v>
      </c>
      <c r="E235" s="9"/>
      <c r="F235" s="19">
        <f>SUM(F227:F234)</f>
        <v>0</v>
      </c>
      <c r="G235" s="19">
        <f t="shared" ref="G235:J235" si="70">SUM(G227:G234)</f>
        <v>0</v>
      </c>
      <c r="H235" s="19">
        <f t="shared" si="70"/>
        <v>0</v>
      </c>
      <c r="I235" s="19">
        <f t="shared" si="70"/>
        <v>0</v>
      </c>
      <c r="J235" s="19">
        <f t="shared" si="70"/>
        <v>0</v>
      </c>
      <c r="K235" s="25"/>
      <c r="L235" s="19">
        <f t="shared" ref="L235" si="71">SUM(L227:L234)</f>
        <v>0</v>
      </c>
    </row>
    <row r="236" spans="1:12" ht="15">
      <c r="A236" s="13">
        <f>A227</f>
        <v>3</v>
      </c>
      <c r="B236" s="13">
        <f>B227</f>
        <v>12</v>
      </c>
      <c r="C236" s="10" t="s">
        <v>25</v>
      </c>
      <c r="D236" s="7" t="s">
        <v>26</v>
      </c>
      <c r="E236" s="42" t="s">
        <v>90</v>
      </c>
      <c r="F236" s="43">
        <v>100</v>
      </c>
      <c r="G236" s="43">
        <v>24.12</v>
      </c>
      <c r="H236" s="43">
        <v>0</v>
      </c>
      <c r="I236" s="43">
        <v>144.72</v>
      </c>
      <c r="J236" s="43">
        <v>675.36</v>
      </c>
      <c r="K236" s="44">
        <v>1930</v>
      </c>
      <c r="L236" s="43"/>
    </row>
    <row r="237" spans="1:12" ht="15">
      <c r="A237" s="14"/>
      <c r="B237" s="15"/>
      <c r="C237" s="11"/>
      <c r="D237" s="7" t="s">
        <v>27</v>
      </c>
      <c r="E237" s="42" t="s">
        <v>58</v>
      </c>
      <c r="F237" s="43">
        <v>250</v>
      </c>
      <c r="G237" s="43">
        <v>11.725</v>
      </c>
      <c r="H237" s="43">
        <v>7.3250000000000002</v>
      </c>
      <c r="I237" s="43">
        <v>12.225</v>
      </c>
      <c r="J237" s="43">
        <v>190.7</v>
      </c>
      <c r="K237" s="44">
        <v>774</v>
      </c>
      <c r="L237" s="43"/>
    </row>
    <row r="238" spans="1:12" ht="15">
      <c r="A238" s="14"/>
      <c r="B238" s="15"/>
      <c r="C238" s="11"/>
      <c r="D238" s="7" t="s">
        <v>28</v>
      </c>
      <c r="E238" s="42" t="s">
        <v>64</v>
      </c>
      <c r="F238" s="43">
        <v>100</v>
      </c>
      <c r="G238" s="43">
        <v>15.55</v>
      </c>
      <c r="H238" s="43">
        <v>11.55</v>
      </c>
      <c r="I238" s="43">
        <v>15.7</v>
      </c>
      <c r="J238" s="43">
        <v>228.75</v>
      </c>
      <c r="K238" s="44">
        <v>2268</v>
      </c>
      <c r="L238" s="43"/>
    </row>
    <row r="239" spans="1:12" ht="15">
      <c r="A239" s="14"/>
      <c r="B239" s="15"/>
      <c r="C239" s="11"/>
      <c r="D239" s="7" t="s">
        <v>29</v>
      </c>
      <c r="E239" s="42" t="s">
        <v>77</v>
      </c>
      <c r="F239" s="43">
        <v>200</v>
      </c>
      <c r="G239" s="43">
        <v>7.14</v>
      </c>
      <c r="H239" s="43">
        <v>0.74</v>
      </c>
      <c r="I239" s="43">
        <v>1.1399999999999999</v>
      </c>
      <c r="J239" s="43">
        <v>209.96</v>
      </c>
      <c r="K239" s="44">
        <v>19</v>
      </c>
      <c r="L239" s="43"/>
    </row>
    <row r="240" spans="1:12" ht="15">
      <c r="A240" s="14"/>
      <c r="B240" s="15"/>
      <c r="C240" s="11"/>
      <c r="D240" s="7" t="s">
        <v>30</v>
      </c>
      <c r="E240" s="42" t="s">
        <v>74</v>
      </c>
      <c r="F240" s="43">
        <v>200</v>
      </c>
      <c r="G240" s="43">
        <v>0.4</v>
      </c>
      <c r="H240" s="43">
        <v>0.1</v>
      </c>
      <c r="I240" s="43">
        <v>15.06</v>
      </c>
      <c r="J240" s="43">
        <v>60.66</v>
      </c>
      <c r="K240" s="44">
        <v>291</v>
      </c>
      <c r="L240" s="43"/>
    </row>
    <row r="241" spans="1:12" ht="15">
      <c r="A241" s="14"/>
      <c r="B241" s="15"/>
      <c r="C241" s="11"/>
      <c r="D241" s="7" t="s">
        <v>31</v>
      </c>
      <c r="E241" s="42" t="s">
        <v>43</v>
      </c>
      <c r="F241" s="43">
        <v>30</v>
      </c>
      <c r="G241" s="43">
        <v>2.8</v>
      </c>
      <c r="H241" s="43">
        <v>0.27</v>
      </c>
      <c r="I241" s="43">
        <v>15.57</v>
      </c>
      <c r="J241" s="43">
        <v>71</v>
      </c>
      <c r="K241" s="44">
        <v>878</v>
      </c>
      <c r="L241" s="43"/>
    </row>
    <row r="242" spans="1:12" ht="15">
      <c r="A242" s="14"/>
      <c r="B242" s="15"/>
      <c r="C242" s="11"/>
      <c r="D242" s="52" t="s">
        <v>40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14"/>
      <c r="B243" s="15"/>
      <c r="C243" s="11"/>
      <c r="D243" s="85" t="s">
        <v>46</v>
      </c>
      <c r="E243" s="42" t="s">
        <v>67</v>
      </c>
      <c r="F243" s="43">
        <v>100</v>
      </c>
      <c r="G243" s="43">
        <v>0.4</v>
      </c>
      <c r="H243" s="43">
        <v>0</v>
      </c>
      <c r="I243" s="43">
        <v>12.6</v>
      </c>
      <c r="J243" s="43">
        <v>52</v>
      </c>
      <c r="K243" s="44"/>
      <c r="L243" s="43"/>
    </row>
    <row r="244" spans="1:12" ht="15">
      <c r="A244" s="14"/>
      <c r="B244" s="15"/>
      <c r="C244" s="11"/>
      <c r="D244" s="86"/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16"/>
      <c r="B245" s="17"/>
      <c r="C245" s="8"/>
      <c r="D245" s="18" t="s">
        <v>33</v>
      </c>
      <c r="E245" s="9"/>
      <c r="F245" s="19">
        <f>SUM(F236:F244)</f>
        <v>980</v>
      </c>
      <c r="G245" s="19">
        <f t="shared" ref="G245:J245" si="72">SUM(G236:G244)</f>
        <v>62.134999999999991</v>
      </c>
      <c r="H245" s="19">
        <f t="shared" si="72"/>
        <v>19.984999999999999</v>
      </c>
      <c r="I245" s="19">
        <f t="shared" si="72"/>
        <v>217.01499999999996</v>
      </c>
      <c r="J245" s="19">
        <f t="shared" si="72"/>
        <v>1488.43</v>
      </c>
      <c r="K245" s="25"/>
      <c r="L245" s="19">
        <f t="shared" ref="L245" si="73">SUM(L236:L244)</f>
        <v>0</v>
      </c>
    </row>
    <row r="246" spans="1:12" ht="15.75" customHeight="1" thickBot="1">
      <c r="A246" s="33">
        <f>A227</f>
        <v>3</v>
      </c>
      <c r="B246" s="33">
        <v>12</v>
      </c>
      <c r="C246" s="87" t="s">
        <v>4</v>
      </c>
      <c r="D246" s="88"/>
      <c r="E246" s="31"/>
      <c r="F246" s="32">
        <f>F235+F245</f>
        <v>980</v>
      </c>
      <c r="G246" s="32">
        <f t="shared" ref="G246:J246" si="74">G235+G245</f>
        <v>62.134999999999991</v>
      </c>
      <c r="H246" s="32">
        <f t="shared" si="74"/>
        <v>19.984999999999999</v>
      </c>
      <c r="I246" s="32">
        <f t="shared" si="74"/>
        <v>217.01499999999996</v>
      </c>
      <c r="J246" s="32">
        <f t="shared" si="74"/>
        <v>1488.43</v>
      </c>
      <c r="K246" s="32"/>
      <c r="L246" s="32">
        <f t="shared" ref="L246" si="75">L235+L245</f>
        <v>0</v>
      </c>
    </row>
    <row r="247" spans="1:12" ht="15">
      <c r="A247" s="20">
        <v>3</v>
      </c>
      <c r="B247" s="21">
        <v>13</v>
      </c>
      <c r="C247" s="22" t="s">
        <v>20</v>
      </c>
      <c r="D247" s="5" t="s">
        <v>21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>
      <c r="A248" s="23"/>
      <c r="B248" s="15"/>
      <c r="C248" s="11"/>
      <c r="D248" s="6"/>
      <c r="E248" s="42"/>
      <c r="F248" s="43"/>
      <c r="G248" s="43"/>
      <c r="H248" s="43"/>
      <c r="I248" s="43"/>
      <c r="J248" s="43"/>
      <c r="K248" s="44"/>
      <c r="L248" s="43"/>
    </row>
    <row r="249" spans="1:12" ht="15">
      <c r="A249" s="23"/>
      <c r="B249" s="15"/>
      <c r="C249" s="11"/>
      <c r="D249" s="7" t="s">
        <v>22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>
      <c r="A250" s="23"/>
      <c r="B250" s="15"/>
      <c r="C250" s="11"/>
      <c r="D250" s="7" t="s">
        <v>23</v>
      </c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3"/>
      <c r="B251" s="15"/>
      <c r="C251" s="11"/>
      <c r="D251" s="7" t="s">
        <v>24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>
      <c r="A255" s="24"/>
      <c r="B255" s="17"/>
      <c r="C255" s="8"/>
      <c r="D255" s="18" t="s">
        <v>33</v>
      </c>
      <c r="E255" s="9"/>
      <c r="F255" s="19">
        <f>SUM(F247:F254)</f>
        <v>0</v>
      </c>
      <c r="G255" s="19">
        <f t="shared" ref="G255:J255" si="76">SUM(G247:G254)</f>
        <v>0</v>
      </c>
      <c r="H255" s="19">
        <f t="shared" si="76"/>
        <v>0</v>
      </c>
      <c r="I255" s="19">
        <f t="shared" si="76"/>
        <v>0</v>
      </c>
      <c r="J255" s="19">
        <f t="shared" si="76"/>
        <v>0</v>
      </c>
      <c r="K255" s="25"/>
      <c r="L255" s="19">
        <f t="shared" ref="L255" si="77">SUM(L247:L254)</f>
        <v>0</v>
      </c>
    </row>
    <row r="256" spans="1:12" ht="15">
      <c r="A256" s="26">
        <f>A247</f>
        <v>3</v>
      </c>
      <c r="B256" s="13">
        <f>B247</f>
        <v>13</v>
      </c>
      <c r="C256" s="10" t="s">
        <v>25</v>
      </c>
      <c r="D256" s="7" t="s">
        <v>26</v>
      </c>
      <c r="E256" s="42" t="s">
        <v>57</v>
      </c>
      <c r="F256" s="43">
        <v>100</v>
      </c>
      <c r="G256" s="43">
        <v>1.1100000000000001</v>
      </c>
      <c r="H256" s="43">
        <v>4.99</v>
      </c>
      <c r="I256" s="43">
        <v>8.35</v>
      </c>
      <c r="J256" s="43">
        <v>82.24</v>
      </c>
      <c r="K256" s="44">
        <v>652</v>
      </c>
      <c r="L256" s="43"/>
    </row>
    <row r="257" spans="1:12" ht="15">
      <c r="A257" s="23"/>
      <c r="B257" s="15"/>
      <c r="C257" s="11"/>
      <c r="D257" s="7" t="s">
        <v>27</v>
      </c>
      <c r="E257" s="42" t="s">
        <v>78</v>
      </c>
      <c r="F257" s="43">
        <v>250</v>
      </c>
      <c r="G257" s="43">
        <v>1.7</v>
      </c>
      <c r="H257" s="43">
        <v>4.4000000000000004</v>
      </c>
      <c r="I257" s="43">
        <v>11.7</v>
      </c>
      <c r="J257" s="43">
        <v>93</v>
      </c>
      <c r="K257" s="54" t="s">
        <v>79</v>
      </c>
      <c r="L257" s="43"/>
    </row>
    <row r="258" spans="1:12" ht="15">
      <c r="A258" s="23"/>
      <c r="B258" s="15"/>
      <c r="C258" s="11"/>
      <c r="D258" s="7" t="s">
        <v>28</v>
      </c>
      <c r="E258" s="42" t="s">
        <v>97</v>
      </c>
      <c r="F258" s="43">
        <v>290</v>
      </c>
      <c r="G258" s="43">
        <v>30.35</v>
      </c>
      <c r="H258" s="43">
        <v>13.46</v>
      </c>
      <c r="I258" s="43">
        <v>26.06</v>
      </c>
      <c r="J258" s="43">
        <v>401</v>
      </c>
      <c r="K258" s="44" t="s">
        <v>56</v>
      </c>
      <c r="L258" s="43"/>
    </row>
    <row r="259" spans="1:12" ht="15">
      <c r="A259" s="23"/>
      <c r="B259" s="15"/>
      <c r="C259" s="11"/>
      <c r="D259" s="7" t="s">
        <v>29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7" t="s">
        <v>30</v>
      </c>
      <c r="E260" s="42" t="s">
        <v>60</v>
      </c>
      <c r="F260" s="43">
        <v>200</v>
      </c>
      <c r="G260" s="43">
        <v>1</v>
      </c>
      <c r="H260" s="43">
        <v>0</v>
      </c>
      <c r="I260" s="43">
        <v>28</v>
      </c>
      <c r="J260" s="43">
        <v>110</v>
      </c>
      <c r="K260" s="44">
        <v>278</v>
      </c>
      <c r="L260" s="43"/>
    </row>
    <row r="261" spans="1:12" ht="15">
      <c r="A261" s="23"/>
      <c r="B261" s="15"/>
      <c r="C261" s="11"/>
      <c r="D261" s="7" t="s">
        <v>31</v>
      </c>
      <c r="E261" s="42" t="s">
        <v>43</v>
      </c>
      <c r="F261" s="43">
        <v>30</v>
      </c>
      <c r="G261" s="43">
        <v>2.2799999999999998</v>
      </c>
      <c r="H261" s="43">
        <v>0.27</v>
      </c>
      <c r="I261" s="43">
        <v>15.57</v>
      </c>
      <c r="J261" s="43">
        <v>71</v>
      </c>
      <c r="K261" s="44">
        <v>878</v>
      </c>
      <c r="L261" s="43"/>
    </row>
    <row r="262" spans="1:12" ht="15">
      <c r="A262" s="23"/>
      <c r="B262" s="15"/>
      <c r="C262" s="11"/>
      <c r="D262" s="52" t="s">
        <v>46</v>
      </c>
      <c r="E262" s="42" t="s">
        <v>67</v>
      </c>
      <c r="F262" s="43">
        <v>100</v>
      </c>
      <c r="G262" s="43">
        <v>0.4</v>
      </c>
      <c r="H262" s="43">
        <v>0</v>
      </c>
      <c r="I262" s="43">
        <v>12.6</v>
      </c>
      <c r="J262" s="43">
        <v>52</v>
      </c>
      <c r="K262" s="44"/>
      <c r="L262" s="43"/>
    </row>
    <row r="263" spans="1:12" ht="15">
      <c r="A263" s="23"/>
      <c r="B263" s="15"/>
      <c r="C263" s="11"/>
      <c r="D263" s="6"/>
      <c r="E263" s="42" t="s">
        <v>82</v>
      </c>
      <c r="F263" s="43">
        <v>60</v>
      </c>
      <c r="G263" s="43">
        <v>5.56</v>
      </c>
      <c r="H263" s="43">
        <v>8.98</v>
      </c>
      <c r="I263" s="43">
        <v>0.4</v>
      </c>
      <c r="J263" s="43">
        <v>174.715</v>
      </c>
      <c r="K263" s="44">
        <v>42</v>
      </c>
      <c r="L263" s="43"/>
    </row>
    <row r="264" spans="1:12" ht="15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4"/>
      <c r="B265" s="17"/>
      <c r="C265" s="8"/>
      <c r="D265" s="18" t="s">
        <v>33</v>
      </c>
      <c r="E265" s="9"/>
      <c r="F265" s="19">
        <f>SUM(F256:F264)</f>
        <v>1030</v>
      </c>
      <c r="G265" s="19">
        <f t="shared" ref="G265:J265" si="78">SUM(G256:G264)</f>
        <v>42.400000000000006</v>
      </c>
      <c r="H265" s="19">
        <f t="shared" si="78"/>
        <v>32.1</v>
      </c>
      <c r="I265" s="19">
        <f t="shared" si="78"/>
        <v>102.68</v>
      </c>
      <c r="J265" s="19">
        <f t="shared" si="78"/>
        <v>983.95500000000004</v>
      </c>
      <c r="K265" s="25"/>
      <c r="L265" s="19">
        <f t="shared" ref="L265" si="79">SUM(L256:L264)</f>
        <v>0</v>
      </c>
    </row>
    <row r="266" spans="1:12" ht="15.75" customHeight="1" thickBot="1">
      <c r="A266" s="29">
        <f>A247</f>
        <v>3</v>
      </c>
      <c r="B266" s="30">
        <v>13</v>
      </c>
      <c r="C266" s="87" t="s">
        <v>4</v>
      </c>
      <c r="D266" s="88"/>
      <c r="E266" s="31"/>
      <c r="F266" s="32">
        <f>F255+F265</f>
        <v>1030</v>
      </c>
      <c r="G266" s="32">
        <f t="shared" ref="G266:J266" si="80">G255+G265</f>
        <v>42.400000000000006</v>
      </c>
      <c r="H266" s="32">
        <f t="shared" si="80"/>
        <v>32.1</v>
      </c>
      <c r="I266" s="32">
        <f t="shared" si="80"/>
        <v>102.68</v>
      </c>
      <c r="J266" s="32">
        <f t="shared" si="80"/>
        <v>983.95500000000004</v>
      </c>
      <c r="K266" s="32"/>
      <c r="L266" s="32">
        <f t="shared" ref="L266" si="81">L255+L265</f>
        <v>0</v>
      </c>
    </row>
    <row r="267" spans="1:12" ht="15">
      <c r="A267" s="20">
        <v>3</v>
      </c>
      <c r="B267" s="21">
        <v>14</v>
      </c>
      <c r="C267" s="22" t="s">
        <v>20</v>
      </c>
      <c r="D267" s="5" t="s">
        <v>21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>
      <c r="A269" s="23"/>
      <c r="B269" s="15"/>
      <c r="C269" s="11"/>
      <c r="D269" s="7" t="s">
        <v>22</v>
      </c>
      <c r="E269" s="42"/>
      <c r="F269" s="43"/>
      <c r="G269" s="43"/>
      <c r="H269" s="43"/>
      <c r="I269" s="43"/>
      <c r="J269" s="43"/>
      <c r="K269" s="44"/>
      <c r="L269" s="43"/>
    </row>
    <row r="270" spans="1:12" ht="15">
      <c r="A270" s="23"/>
      <c r="B270" s="15"/>
      <c r="C270" s="11"/>
      <c r="D270" s="7" t="s">
        <v>23</v>
      </c>
      <c r="E270" s="42"/>
      <c r="F270" s="43"/>
      <c r="G270" s="43"/>
      <c r="H270" s="43"/>
      <c r="I270" s="43"/>
      <c r="J270" s="43"/>
      <c r="K270" s="44"/>
      <c r="L270" s="43"/>
    </row>
    <row r="271" spans="1:12" ht="15">
      <c r="A271" s="23"/>
      <c r="B271" s="15"/>
      <c r="C271" s="11"/>
      <c r="D271" s="7" t="s">
        <v>24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>
      <c r="A275" s="24"/>
      <c r="B275" s="17"/>
      <c r="C275" s="8"/>
      <c r="D275" s="18" t="s">
        <v>33</v>
      </c>
      <c r="E275" s="9"/>
      <c r="F275" s="19">
        <f>SUM(F267:F274)</f>
        <v>0</v>
      </c>
      <c r="G275" s="19">
        <f t="shared" ref="G275:J275" si="82">SUM(G267:G274)</f>
        <v>0</v>
      </c>
      <c r="H275" s="19">
        <f t="shared" si="82"/>
        <v>0</v>
      </c>
      <c r="I275" s="19">
        <f t="shared" si="82"/>
        <v>0</v>
      </c>
      <c r="J275" s="19">
        <f t="shared" si="82"/>
        <v>0</v>
      </c>
      <c r="K275" s="25"/>
      <c r="L275" s="19">
        <f t="shared" ref="L275" si="83">SUM(L267:L274)</f>
        <v>0</v>
      </c>
    </row>
    <row r="276" spans="1:12" ht="15">
      <c r="A276" s="26">
        <f>A267</f>
        <v>3</v>
      </c>
      <c r="B276" s="13">
        <f>B267</f>
        <v>14</v>
      </c>
      <c r="C276" s="10" t="s">
        <v>25</v>
      </c>
      <c r="D276" s="7" t="s">
        <v>26</v>
      </c>
      <c r="E276" s="42" t="s">
        <v>98</v>
      </c>
      <c r="F276" s="43">
        <v>100</v>
      </c>
      <c r="G276" s="43">
        <v>0.11</v>
      </c>
      <c r="H276" s="43">
        <v>0.2</v>
      </c>
      <c r="I276" s="43">
        <v>3.8</v>
      </c>
      <c r="J276" s="43">
        <v>22</v>
      </c>
      <c r="K276" s="44"/>
      <c r="L276" s="43"/>
    </row>
    <row r="277" spans="1:12" ht="15">
      <c r="A277" s="23"/>
      <c r="B277" s="15"/>
      <c r="C277" s="11"/>
      <c r="D277" s="7" t="s">
        <v>27</v>
      </c>
      <c r="E277" s="42" t="s">
        <v>80</v>
      </c>
      <c r="F277" s="43">
        <v>250</v>
      </c>
      <c r="G277" s="43">
        <v>2.34</v>
      </c>
      <c r="H277" s="43">
        <v>2.83</v>
      </c>
      <c r="I277" s="43">
        <v>16.64</v>
      </c>
      <c r="J277" s="43">
        <v>101.25</v>
      </c>
      <c r="K277" s="44">
        <v>200</v>
      </c>
      <c r="L277" s="43"/>
    </row>
    <row r="278" spans="1:12" ht="15">
      <c r="A278" s="23"/>
      <c r="B278" s="15"/>
      <c r="C278" s="11"/>
      <c r="D278" s="7" t="s">
        <v>28</v>
      </c>
      <c r="E278" s="42" t="s">
        <v>44</v>
      </c>
      <c r="F278" s="43">
        <v>150</v>
      </c>
      <c r="G278" s="43">
        <v>14.1</v>
      </c>
      <c r="H278" s="43">
        <v>3.6</v>
      </c>
      <c r="I278" s="43">
        <v>0.4</v>
      </c>
      <c r="J278" s="43">
        <v>91</v>
      </c>
      <c r="K278" s="44">
        <v>26</v>
      </c>
      <c r="L278" s="43"/>
    </row>
    <row r="279" spans="1:12" ht="15">
      <c r="A279" s="23"/>
      <c r="B279" s="15"/>
      <c r="C279" s="11"/>
      <c r="D279" s="7" t="s">
        <v>29</v>
      </c>
      <c r="E279" s="42" t="s">
        <v>81</v>
      </c>
      <c r="F279" s="43">
        <v>200</v>
      </c>
      <c r="G279" s="43">
        <v>4.13</v>
      </c>
      <c r="H279" s="43">
        <v>8.6</v>
      </c>
      <c r="I279" s="43">
        <v>25.13</v>
      </c>
      <c r="J279" s="43">
        <v>200.3</v>
      </c>
      <c r="K279" s="44">
        <v>321</v>
      </c>
      <c r="L279" s="43"/>
    </row>
    <row r="280" spans="1:12" ht="15">
      <c r="A280" s="23"/>
      <c r="B280" s="15"/>
      <c r="C280" s="11"/>
      <c r="D280" s="7" t="s">
        <v>30</v>
      </c>
      <c r="E280" s="42" t="s">
        <v>94</v>
      </c>
      <c r="F280" s="43">
        <v>200</v>
      </c>
      <c r="G280" s="43">
        <v>0.2</v>
      </c>
      <c r="H280" s="43">
        <v>0</v>
      </c>
      <c r="I280" s="43">
        <v>32.6</v>
      </c>
      <c r="J280" s="43">
        <v>132</v>
      </c>
      <c r="K280" s="44">
        <v>874</v>
      </c>
      <c r="L280" s="43"/>
    </row>
    <row r="281" spans="1:12" ht="15">
      <c r="A281" s="23"/>
      <c r="B281" s="15"/>
      <c r="C281" s="11"/>
      <c r="D281" s="7" t="s">
        <v>31</v>
      </c>
      <c r="E281" s="42" t="s">
        <v>43</v>
      </c>
      <c r="F281" s="43">
        <v>30</v>
      </c>
      <c r="G281" s="43">
        <v>2.2799999999999998</v>
      </c>
      <c r="H281" s="43">
        <v>0.27</v>
      </c>
      <c r="I281" s="43">
        <v>15.57</v>
      </c>
      <c r="J281" s="43">
        <v>71</v>
      </c>
      <c r="K281" s="44">
        <v>878</v>
      </c>
      <c r="L281" s="43"/>
    </row>
    <row r="282" spans="1:12" ht="15">
      <c r="A282" s="23"/>
      <c r="B282" s="15"/>
      <c r="C282" s="11"/>
      <c r="D282" s="52" t="s">
        <v>40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>
      <c r="A283" s="23"/>
      <c r="B283" s="15"/>
      <c r="C283" s="11"/>
      <c r="D283" s="53" t="s">
        <v>46</v>
      </c>
      <c r="E283" s="84"/>
      <c r="F283" s="84"/>
      <c r="G283" s="84"/>
      <c r="H283" s="84"/>
      <c r="I283" s="84"/>
      <c r="J283" s="84"/>
      <c r="K283" s="44"/>
      <c r="L283" s="43"/>
    </row>
    <row r="284" spans="1:12" ht="15">
      <c r="A284" s="23"/>
      <c r="B284" s="15"/>
      <c r="C284" s="11"/>
      <c r="D284" s="6"/>
      <c r="E284" s="42" t="s">
        <v>93</v>
      </c>
      <c r="F284" s="43">
        <v>100</v>
      </c>
      <c r="G284" s="43">
        <v>0</v>
      </c>
      <c r="H284" s="43">
        <v>0</v>
      </c>
      <c r="I284" s="43">
        <v>0</v>
      </c>
      <c r="J284" s="43">
        <v>58.56</v>
      </c>
      <c r="K284" s="44"/>
      <c r="L284" s="43"/>
    </row>
    <row r="285" spans="1:12" ht="15">
      <c r="A285" s="24"/>
      <c r="B285" s="17"/>
      <c r="C285" s="8"/>
      <c r="D285" s="18" t="s">
        <v>33</v>
      </c>
      <c r="E285" s="9"/>
      <c r="F285" s="19">
        <f>SUM(F276:F284)</f>
        <v>1030</v>
      </c>
      <c r="G285" s="19">
        <f>SUM(G276:G284)</f>
        <v>23.16</v>
      </c>
      <c r="H285" s="19">
        <f>SUM(H276:H284)</f>
        <v>15.5</v>
      </c>
      <c r="I285" s="19">
        <f>SUM(I276:I284)</f>
        <v>94.139999999999986</v>
      </c>
      <c r="J285" s="19">
        <f>SUM(J276:J284)</f>
        <v>676.1099999999999</v>
      </c>
      <c r="K285" s="25"/>
      <c r="L285" s="19">
        <f t="shared" ref="L285" si="84">SUM(L276:L284)</f>
        <v>0</v>
      </c>
    </row>
    <row r="286" spans="1:12" ht="15.75" customHeight="1" thickBot="1">
      <c r="A286" s="29">
        <f>A267</f>
        <v>3</v>
      </c>
      <c r="B286" s="30">
        <v>14</v>
      </c>
      <c r="C286" s="87" t="s">
        <v>4</v>
      </c>
      <c r="D286" s="88"/>
      <c r="E286" s="31"/>
      <c r="F286" s="32">
        <f>F275+F285</f>
        <v>1030</v>
      </c>
      <c r="G286" s="32">
        <f t="shared" ref="G286:J286" si="85">G275+G285</f>
        <v>23.16</v>
      </c>
      <c r="H286" s="32">
        <f t="shared" si="85"/>
        <v>15.5</v>
      </c>
      <c r="I286" s="32">
        <f t="shared" si="85"/>
        <v>94.139999999999986</v>
      </c>
      <c r="J286" s="32">
        <f t="shared" si="85"/>
        <v>676.1099999999999</v>
      </c>
      <c r="K286" s="32"/>
      <c r="L286" s="32">
        <f t="shared" ref="L286" si="86">L275+L285</f>
        <v>0</v>
      </c>
    </row>
    <row r="287" spans="1:12" ht="15">
      <c r="A287" s="20">
        <v>3</v>
      </c>
      <c r="B287" s="21">
        <v>5</v>
      </c>
      <c r="C287" s="22" t="s">
        <v>20</v>
      </c>
      <c r="D287" s="5" t="s">
        <v>21</v>
      </c>
      <c r="E287" s="39"/>
      <c r="F287" s="40"/>
      <c r="G287" s="40"/>
      <c r="H287" s="40"/>
      <c r="I287" s="40"/>
      <c r="J287" s="40"/>
      <c r="K287" s="41"/>
      <c r="L287" s="40"/>
    </row>
    <row r="288" spans="1:12" ht="1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23"/>
      <c r="B289" s="15"/>
      <c r="C289" s="11"/>
      <c r="D289" s="7" t="s">
        <v>22</v>
      </c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23"/>
      <c r="B290" s="15"/>
      <c r="C290" s="11"/>
      <c r="D290" s="7" t="s">
        <v>23</v>
      </c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23"/>
      <c r="B291" s="15"/>
      <c r="C291" s="11"/>
      <c r="D291" s="7" t="s">
        <v>24</v>
      </c>
      <c r="E291" s="42"/>
      <c r="F291" s="43"/>
      <c r="G291" s="43"/>
      <c r="H291" s="43"/>
      <c r="I291" s="43"/>
      <c r="J291" s="43"/>
      <c r="K291" s="44"/>
      <c r="L291" s="43"/>
    </row>
    <row r="292" spans="1:12" ht="15">
      <c r="A292" s="23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>
      <c r="A295" s="24"/>
      <c r="B295" s="17"/>
      <c r="C295" s="8"/>
      <c r="D295" s="18" t="s">
        <v>33</v>
      </c>
      <c r="E295" s="9"/>
      <c r="F295" s="19">
        <f>SUM(F287:F294)</f>
        <v>0</v>
      </c>
      <c r="G295" s="19">
        <f t="shared" ref="G295:J295" si="87">SUM(G287:G294)</f>
        <v>0</v>
      </c>
      <c r="H295" s="19">
        <f t="shared" si="87"/>
        <v>0</v>
      </c>
      <c r="I295" s="19">
        <f t="shared" si="87"/>
        <v>0</v>
      </c>
      <c r="J295" s="19">
        <f t="shared" si="87"/>
        <v>0</v>
      </c>
      <c r="K295" s="25"/>
      <c r="L295" s="19">
        <f t="shared" ref="L295" si="88">SUM(L287:L294)</f>
        <v>0</v>
      </c>
    </row>
    <row r="296" spans="1:12" ht="15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>
      <c r="A297" s="23"/>
      <c r="B297" s="15"/>
      <c r="C297" s="11"/>
      <c r="D297" s="7" t="s">
        <v>27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3"/>
      <c r="B298" s="15"/>
      <c r="C298" s="11"/>
      <c r="D298" s="7" t="s">
        <v>28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>
      <c r="A299" s="23"/>
      <c r="B299" s="15"/>
      <c r="C299" s="11"/>
      <c r="D299" s="7" t="s">
        <v>29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>
      <c r="A300" s="23"/>
      <c r="B300" s="15"/>
      <c r="C300" s="11"/>
      <c r="D300" s="7" t="s">
        <v>30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7" t="s">
        <v>31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7" t="s">
        <v>32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5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5">
      <c r="A305" s="24"/>
      <c r="B305" s="17"/>
      <c r="C305" s="8"/>
      <c r="D305" s="18" t="s">
        <v>33</v>
      </c>
      <c r="E305" s="9"/>
      <c r="F305" s="19">
        <f>SUM(F296:F304)</f>
        <v>0</v>
      </c>
      <c r="G305" s="19">
        <f t="shared" ref="G305:J305" si="89">SUM(G296:G304)</f>
        <v>0</v>
      </c>
      <c r="H305" s="19">
        <f t="shared" si="89"/>
        <v>0</v>
      </c>
      <c r="I305" s="19">
        <f t="shared" si="89"/>
        <v>0</v>
      </c>
      <c r="J305" s="19">
        <f t="shared" si="89"/>
        <v>0</v>
      </c>
      <c r="K305" s="25"/>
      <c r="L305" s="19">
        <f t="shared" ref="L305" si="90">SUM(L296:L304)</f>
        <v>0</v>
      </c>
    </row>
    <row r="306" spans="1:12" ht="15.75" customHeight="1" thickBot="1">
      <c r="A306" s="29">
        <f>A287</f>
        <v>3</v>
      </c>
      <c r="B306" s="30">
        <f>B287</f>
        <v>5</v>
      </c>
      <c r="C306" s="87" t="s">
        <v>4</v>
      </c>
      <c r="D306" s="88"/>
      <c r="E306" s="31"/>
      <c r="F306" s="32">
        <f>F295+F305</f>
        <v>0</v>
      </c>
      <c r="G306" s="32">
        <f t="shared" ref="G306:J306" si="91">G295+G305</f>
        <v>0</v>
      </c>
      <c r="H306" s="32">
        <f t="shared" si="91"/>
        <v>0</v>
      </c>
      <c r="I306" s="32">
        <f t="shared" si="91"/>
        <v>0</v>
      </c>
      <c r="J306" s="32">
        <f t="shared" si="91"/>
        <v>0</v>
      </c>
      <c r="K306" s="32"/>
      <c r="L306" s="32">
        <f t="shared" ref="L306" si="92">L295+L305</f>
        <v>0</v>
      </c>
    </row>
    <row r="307" spans="1:12" ht="15">
      <c r="A307" s="20">
        <v>4</v>
      </c>
      <c r="B307" s="21">
        <v>1</v>
      </c>
      <c r="C307" s="22" t="s">
        <v>20</v>
      </c>
      <c r="D307" s="5" t="s">
        <v>21</v>
      </c>
      <c r="E307" s="39"/>
      <c r="F307" s="40"/>
      <c r="G307" s="40"/>
      <c r="H307" s="40"/>
      <c r="I307" s="40"/>
      <c r="J307" s="40"/>
      <c r="K307" s="41"/>
      <c r="L307" s="40"/>
    </row>
    <row r="308" spans="1:12" ht="15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5">
      <c r="A309" s="23"/>
      <c r="B309" s="15"/>
      <c r="C309" s="11"/>
      <c r="D309" s="7" t="s">
        <v>22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>
      <c r="A310" s="23"/>
      <c r="B310" s="15"/>
      <c r="C310" s="11"/>
      <c r="D310" s="7" t="s">
        <v>23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>
      <c r="A311" s="23"/>
      <c r="B311" s="15"/>
      <c r="C311" s="11"/>
      <c r="D311" s="7" t="s">
        <v>24</v>
      </c>
      <c r="E311" s="42"/>
      <c r="F311" s="43"/>
      <c r="G311" s="43"/>
      <c r="H311" s="43"/>
      <c r="I311" s="43"/>
      <c r="J311" s="43"/>
      <c r="K311" s="44"/>
      <c r="L311" s="43"/>
    </row>
    <row r="312" spans="1:12" ht="15">
      <c r="A312" s="23"/>
      <c r="B312" s="15"/>
      <c r="C312" s="11"/>
      <c r="D312" s="6"/>
      <c r="E312" s="42"/>
      <c r="F312" s="43"/>
      <c r="G312" s="43"/>
      <c r="H312" s="43"/>
      <c r="I312" s="43"/>
      <c r="J312" s="43"/>
      <c r="K312" s="44"/>
      <c r="L312" s="43"/>
    </row>
    <row r="313" spans="1:12" ht="15">
      <c r="A313" s="23"/>
      <c r="B313" s="15"/>
      <c r="C313" s="11"/>
      <c r="D313" s="6"/>
      <c r="E313" s="42"/>
      <c r="F313" s="43"/>
      <c r="G313" s="43"/>
      <c r="H313" s="43"/>
      <c r="I313" s="43"/>
      <c r="J313" s="43"/>
      <c r="K313" s="44"/>
      <c r="L313" s="43"/>
    </row>
    <row r="314" spans="1:12" ht="1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>
      <c r="A315" s="24"/>
      <c r="B315" s="17"/>
      <c r="C315" s="8"/>
      <c r="D315" s="18" t="s">
        <v>33</v>
      </c>
      <c r="E315" s="9"/>
      <c r="F315" s="19">
        <f>SUM(F307:F314)</f>
        <v>0</v>
      </c>
      <c r="G315" s="19">
        <f t="shared" ref="G315:J315" si="93">SUM(G307:G314)</f>
        <v>0</v>
      </c>
      <c r="H315" s="19">
        <f t="shared" si="93"/>
        <v>0</v>
      </c>
      <c r="I315" s="19">
        <f t="shared" si="93"/>
        <v>0</v>
      </c>
      <c r="J315" s="19">
        <f t="shared" si="93"/>
        <v>0</v>
      </c>
      <c r="K315" s="25"/>
      <c r="L315" s="19">
        <f t="shared" ref="L315" si="94">SUM(L307:L314)</f>
        <v>0</v>
      </c>
    </row>
    <row r="316" spans="1:12" ht="15">
      <c r="A316" s="26">
        <f>A307</f>
        <v>4</v>
      </c>
      <c r="B316" s="13">
        <f>B307</f>
        <v>1</v>
      </c>
      <c r="C316" s="10" t="s">
        <v>25</v>
      </c>
      <c r="D316" s="7" t="s">
        <v>26</v>
      </c>
      <c r="E316" s="42"/>
      <c r="F316" s="43"/>
      <c r="G316" s="43"/>
      <c r="H316" s="43"/>
      <c r="I316" s="43"/>
      <c r="J316" s="43"/>
      <c r="K316" s="44"/>
      <c r="L316" s="43"/>
    </row>
    <row r="317" spans="1:12" ht="15">
      <c r="A317" s="23"/>
      <c r="B317" s="15"/>
      <c r="C317" s="11"/>
      <c r="D317" s="7" t="s">
        <v>27</v>
      </c>
      <c r="E317" s="42"/>
      <c r="F317" s="43"/>
      <c r="G317" s="43"/>
      <c r="H317" s="43"/>
      <c r="I317" s="43"/>
      <c r="J317" s="43"/>
      <c r="K317" s="44"/>
      <c r="L317" s="43"/>
    </row>
    <row r="318" spans="1:12" ht="15">
      <c r="A318" s="23"/>
      <c r="B318" s="15"/>
      <c r="C318" s="11"/>
      <c r="D318" s="7" t="s">
        <v>28</v>
      </c>
      <c r="E318" s="42"/>
      <c r="F318" s="43"/>
      <c r="G318" s="43"/>
      <c r="H318" s="43"/>
      <c r="I318" s="43"/>
      <c r="J318" s="43"/>
      <c r="K318" s="44"/>
      <c r="L318" s="43"/>
    </row>
    <row r="319" spans="1:12" ht="15">
      <c r="A319" s="23"/>
      <c r="B319" s="15"/>
      <c r="C319" s="11"/>
      <c r="D319" s="7" t="s">
        <v>29</v>
      </c>
      <c r="E319" s="42"/>
      <c r="F319" s="43"/>
      <c r="G319" s="43"/>
      <c r="H319" s="43"/>
      <c r="I319" s="43"/>
      <c r="J319" s="43"/>
      <c r="K319" s="44"/>
      <c r="L319" s="43"/>
    </row>
    <row r="320" spans="1:12" ht="15">
      <c r="A320" s="23"/>
      <c r="B320" s="15"/>
      <c r="C320" s="11"/>
      <c r="D320" s="7" t="s">
        <v>30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>
      <c r="A321" s="23"/>
      <c r="B321" s="15"/>
      <c r="C321" s="11"/>
      <c r="D321" s="7" t="s">
        <v>31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>
      <c r="A322" s="23"/>
      <c r="B322" s="15"/>
      <c r="C322" s="11"/>
      <c r="D322" s="7" t="s">
        <v>32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>
      <c r="A323" s="23"/>
      <c r="B323" s="15"/>
      <c r="C323" s="11"/>
      <c r="D323" s="6"/>
      <c r="E323" s="42"/>
      <c r="F323" s="43"/>
      <c r="G323" s="43"/>
      <c r="H323" s="43"/>
      <c r="I323" s="43"/>
      <c r="J323" s="43"/>
      <c r="K323" s="44"/>
      <c r="L323" s="43"/>
    </row>
    <row r="324" spans="1:12" ht="15">
      <c r="A324" s="23"/>
      <c r="B324" s="15"/>
      <c r="C324" s="11"/>
      <c r="D324" s="6"/>
      <c r="E324" s="42"/>
      <c r="F324" s="43"/>
      <c r="G324" s="43"/>
      <c r="H324" s="43"/>
      <c r="I324" s="43"/>
      <c r="J324" s="43"/>
      <c r="K324" s="44"/>
      <c r="L324" s="43"/>
    </row>
    <row r="325" spans="1:12" ht="15">
      <c r="A325" s="24"/>
      <c r="B325" s="17"/>
      <c r="C325" s="8"/>
      <c r="D325" s="18" t="s">
        <v>33</v>
      </c>
      <c r="E325" s="9"/>
      <c r="F325" s="19">
        <f>SUM(F316:F324)</f>
        <v>0</v>
      </c>
      <c r="G325" s="19">
        <f t="shared" ref="G325:J325" si="95">SUM(G316:G324)</f>
        <v>0</v>
      </c>
      <c r="H325" s="19">
        <f t="shared" si="95"/>
        <v>0</v>
      </c>
      <c r="I325" s="19">
        <f t="shared" si="95"/>
        <v>0</v>
      </c>
      <c r="J325" s="19">
        <f t="shared" si="95"/>
        <v>0</v>
      </c>
      <c r="K325" s="25"/>
      <c r="L325" s="19">
        <f t="shared" ref="L325" si="96">SUM(L316:L324)</f>
        <v>0</v>
      </c>
    </row>
    <row r="326" spans="1:12" ht="15.75" thickBot="1">
      <c r="A326" s="29">
        <f>A307</f>
        <v>4</v>
      </c>
      <c r="B326" s="30">
        <f>B307</f>
        <v>1</v>
      </c>
      <c r="C326" s="87" t="s">
        <v>4</v>
      </c>
      <c r="D326" s="88"/>
      <c r="E326" s="31"/>
      <c r="F326" s="32">
        <f>F315+F325</f>
        <v>0</v>
      </c>
      <c r="G326" s="32">
        <f t="shared" ref="G326:J326" si="97">G315+G325</f>
        <v>0</v>
      </c>
      <c r="H326" s="32">
        <f t="shared" si="97"/>
        <v>0</v>
      </c>
      <c r="I326" s="32">
        <f t="shared" si="97"/>
        <v>0</v>
      </c>
      <c r="J326" s="32">
        <f t="shared" si="97"/>
        <v>0</v>
      </c>
      <c r="K326" s="32"/>
      <c r="L326" s="32">
        <f t="shared" ref="L326" si="98">L315+L325</f>
        <v>0</v>
      </c>
    </row>
    <row r="327" spans="1:12" ht="15">
      <c r="A327" s="14">
        <v>4</v>
      </c>
      <c r="B327" s="15">
        <v>2</v>
      </c>
      <c r="C327" s="22" t="s">
        <v>20</v>
      </c>
      <c r="D327" s="5" t="s">
        <v>21</v>
      </c>
      <c r="E327" s="39"/>
      <c r="F327" s="40"/>
      <c r="G327" s="40"/>
      <c r="H327" s="40"/>
      <c r="I327" s="40"/>
      <c r="J327" s="40"/>
      <c r="K327" s="41"/>
      <c r="L327" s="40"/>
    </row>
    <row r="328" spans="1:12" ht="15">
      <c r="A328" s="14"/>
      <c r="B328" s="15"/>
      <c r="C328" s="11"/>
      <c r="D328" s="6"/>
      <c r="E328" s="42"/>
      <c r="F328" s="43"/>
      <c r="G328" s="43"/>
      <c r="H328" s="43"/>
      <c r="I328" s="43"/>
      <c r="J328" s="43"/>
      <c r="K328" s="44"/>
      <c r="L328" s="43"/>
    </row>
    <row r="329" spans="1:12" ht="15">
      <c r="A329" s="14"/>
      <c r="B329" s="15"/>
      <c r="C329" s="11"/>
      <c r="D329" s="7" t="s">
        <v>22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>
      <c r="A330" s="14"/>
      <c r="B330" s="15"/>
      <c r="C330" s="11"/>
      <c r="D330" s="7" t="s">
        <v>23</v>
      </c>
      <c r="E330" s="42"/>
      <c r="F330" s="43"/>
      <c r="G330" s="43"/>
      <c r="H330" s="43"/>
      <c r="I330" s="43"/>
      <c r="J330" s="43"/>
      <c r="K330" s="44"/>
      <c r="L330" s="43"/>
    </row>
    <row r="331" spans="1:12" ht="15">
      <c r="A331" s="14"/>
      <c r="B331" s="15"/>
      <c r="C331" s="11"/>
      <c r="D331" s="7" t="s">
        <v>24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>
      <c r="A332" s="14"/>
      <c r="B332" s="15"/>
      <c r="C332" s="11"/>
      <c r="D332" s="6"/>
      <c r="E332" s="42"/>
      <c r="F332" s="43"/>
      <c r="G332" s="43"/>
      <c r="H332" s="43"/>
      <c r="I332" s="43"/>
      <c r="J332" s="43"/>
      <c r="K332" s="44"/>
      <c r="L332" s="43"/>
    </row>
    <row r="333" spans="1:12" ht="15">
      <c r="A333" s="14"/>
      <c r="B333" s="15"/>
      <c r="C333" s="11"/>
      <c r="D333" s="6"/>
      <c r="E333" s="42"/>
      <c r="F333" s="43"/>
      <c r="G333" s="43"/>
      <c r="H333" s="43"/>
      <c r="I333" s="43"/>
      <c r="J333" s="43"/>
      <c r="K333" s="44"/>
      <c r="L333" s="43"/>
    </row>
    <row r="334" spans="1:12" ht="15">
      <c r="A334" s="14"/>
      <c r="B334" s="15"/>
      <c r="C334" s="11"/>
      <c r="D334" s="6"/>
      <c r="E334" s="42"/>
      <c r="F334" s="43"/>
      <c r="G334" s="43"/>
      <c r="H334" s="43"/>
      <c r="I334" s="43"/>
      <c r="J334" s="43"/>
      <c r="K334" s="44"/>
      <c r="L334" s="43"/>
    </row>
    <row r="335" spans="1:12" ht="15">
      <c r="A335" s="16"/>
      <c r="B335" s="17"/>
      <c r="C335" s="8"/>
      <c r="D335" s="18" t="s">
        <v>33</v>
      </c>
      <c r="E335" s="9"/>
      <c r="F335" s="19">
        <f>SUM(F327:F334)</f>
        <v>0</v>
      </c>
      <c r="G335" s="19">
        <f t="shared" ref="G335:J335" si="99">SUM(G327:G334)</f>
        <v>0</v>
      </c>
      <c r="H335" s="19">
        <f t="shared" si="99"/>
        <v>0</v>
      </c>
      <c r="I335" s="19">
        <f t="shared" si="99"/>
        <v>0</v>
      </c>
      <c r="J335" s="19">
        <f t="shared" si="99"/>
        <v>0</v>
      </c>
      <c r="K335" s="25"/>
      <c r="L335" s="19">
        <f t="shared" ref="L335" si="100">SUM(L327:L334)</f>
        <v>0</v>
      </c>
    </row>
    <row r="336" spans="1:12" ht="15">
      <c r="A336" s="13">
        <f>A327</f>
        <v>4</v>
      </c>
      <c r="B336" s="13">
        <f>B327</f>
        <v>2</v>
      </c>
      <c r="C336" s="10" t="s">
        <v>25</v>
      </c>
      <c r="D336" s="7" t="s">
        <v>26</v>
      </c>
      <c r="E336" s="42"/>
      <c r="F336" s="43"/>
      <c r="G336" s="43"/>
      <c r="H336" s="43"/>
      <c r="I336" s="43"/>
      <c r="J336" s="43"/>
      <c r="K336" s="44"/>
      <c r="L336" s="43"/>
    </row>
    <row r="337" spans="1:12" ht="15">
      <c r="A337" s="14"/>
      <c r="B337" s="15"/>
      <c r="C337" s="11"/>
      <c r="D337" s="7" t="s">
        <v>27</v>
      </c>
      <c r="E337" s="42"/>
      <c r="F337" s="43"/>
      <c r="G337" s="43"/>
      <c r="H337" s="43"/>
      <c r="I337" s="43"/>
      <c r="J337" s="43"/>
      <c r="K337" s="44"/>
      <c r="L337" s="43"/>
    </row>
    <row r="338" spans="1:12" ht="15">
      <c r="A338" s="14"/>
      <c r="B338" s="15"/>
      <c r="C338" s="11"/>
      <c r="D338" s="7" t="s">
        <v>28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14"/>
      <c r="B339" s="15"/>
      <c r="C339" s="11"/>
      <c r="D339" s="7" t="s">
        <v>29</v>
      </c>
      <c r="E339" s="42"/>
      <c r="F339" s="43"/>
      <c r="G339" s="43"/>
      <c r="H339" s="43"/>
      <c r="I339" s="43"/>
      <c r="J339" s="43"/>
      <c r="K339" s="44"/>
      <c r="L339" s="43"/>
    </row>
    <row r="340" spans="1:12" ht="15">
      <c r="A340" s="14"/>
      <c r="B340" s="15"/>
      <c r="C340" s="11"/>
      <c r="D340" s="7" t="s">
        <v>30</v>
      </c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14"/>
      <c r="B341" s="15"/>
      <c r="C341" s="11"/>
      <c r="D341" s="7" t="s">
        <v>31</v>
      </c>
      <c r="E341" s="42"/>
      <c r="F341" s="43"/>
      <c r="G341" s="43"/>
      <c r="H341" s="43"/>
      <c r="I341" s="43"/>
      <c r="J341" s="43"/>
      <c r="K341" s="44"/>
      <c r="L341" s="43"/>
    </row>
    <row r="342" spans="1:12" ht="15">
      <c r="A342" s="14"/>
      <c r="B342" s="15"/>
      <c r="C342" s="11"/>
      <c r="D342" s="7" t="s">
        <v>32</v>
      </c>
      <c r="E342" s="42"/>
      <c r="F342" s="43"/>
      <c r="G342" s="43"/>
      <c r="H342" s="43"/>
      <c r="I342" s="43"/>
      <c r="J342" s="43"/>
      <c r="K342" s="44"/>
      <c r="L342" s="43"/>
    </row>
    <row r="343" spans="1:12" ht="15">
      <c r="A343" s="14"/>
      <c r="B343" s="15"/>
      <c r="C343" s="11"/>
      <c r="D343" s="6"/>
      <c r="E343" s="42"/>
      <c r="F343" s="43"/>
      <c r="G343" s="43"/>
      <c r="H343" s="43"/>
      <c r="I343" s="43"/>
      <c r="J343" s="43"/>
      <c r="K343" s="44"/>
      <c r="L343" s="43"/>
    </row>
    <row r="344" spans="1:12" ht="15">
      <c r="A344" s="14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>
      <c r="A345" s="16"/>
      <c r="B345" s="17"/>
      <c r="C345" s="8"/>
      <c r="D345" s="18" t="s">
        <v>33</v>
      </c>
      <c r="E345" s="9"/>
      <c r="F345" s="19">
        <f>SUM(F336:F344)</f>
        <v>0</v>
      </c>
      <c r="G345" s="19">
        <f t="shared" ref="G345:J345" si="101">SUM(G336:G344)</f>
        <v>0</v>
      </c>
      <c r="H345" s="19">
        <f t="shared" si="101"/>
        <v>0</v>
      </c>
      <c r="I345" s="19">
        <f t="shared" si="101"/>
        <v>0</v>
      </c>
      <c r="J345" s="19">
        <f t="shared" si="101"/>
        <v>0</v>
      </c>
      <c r="K345" s="25"/>
      <c r="L345" s="19">
        <f t="shared" ref="L345" si="102">SUM(L336:L344)</f>
        <v>0</v>
      </c>
    </row>
    <row r="346" spans="1:12" ht="15.75" thickBot="1">
      <c r="A346" s="33">
        <f>A327</f>
        <v>4</v>
      </c>
      <c r="B346" s="33">
        <f>B327</f>
        <v>2</v>
      </c>
      <c r="C346" s="87" t="s">
        <v>4</v>
      </c>
      <c r="D346" s="88"/>
      <c r="E346" s="31"/>
      <c r="F346" s="32">
        <f>F335+F345</f>
        <v>0</v>
      </c>
      <c r="G346" s="32">
        <f t="shared" ref="G346:J346" si="103">G335+G345</f>
        <v>0</v>
      </c>
      <c r="H346" s="32">
        <f t="shared" si="103"/>
        <v>0</v>
      </c>
      <c r="I346" s="32">
        <f t="shared" si="103"/>
        <v>0</v>
      </c>
      <c r="J346" s="32">
        <f t="shared" si="103"/>
        <v>0</v>
      </c>
      <c r="K346" s="32"/>
      <c r="L346" s="32">
        <f t="shared" ref="L346" si="104">L335+L345</f>
        <v>0</v>
      </c>
    </row>
    <row r="347" spans="1:12" ht="15">
      <c r="A347" s="20">
        <v>4</v>
      </c>
      <c r="B347" s="21">
        <v>3</v>
      </c>
      <c r="C347" s="22" t="s">
        <v>20</v>
      </c>
      <c r="D347" s="5" t="s">
        <v>21</v>
      </c>
      <c r="E347" s="39"/>
      <c r="F347" s="40"/>
      <c r="G347" s="40"/>
      <c r="H347" s="40"/>
      <c r="I347" s="40"/>
      <c r="J347" s="40"/>
      <c r="K347" s="41"/>
      <c r="L347" s="40"/>
    </row>
    <row r="348" spans="1:12" ht="15">
      <c r="A348" s="23"/>
      <c r="B348" s="15"/>
      <c r="C348" s="11"/>
      <c r="D348" s="6"/>
      <c r="E348" s="42"/>
      <c r="F348" s="43"/>
      <c r="G348" s="43"/>
      <c r="H348" s="43"/>
      <c r="I348" s="43"/>
      <c r="J348" s="43"/>
      <c r="K348" s="44"/>
      <c r="L348" s="43"/>
    </row>
    <row r="349" spans="1:12" ht="15">
      <c r="A349" s="23"/>
      <c r="B349" s="15"/>
      <c r="C349" s="11"/>
      <c r="D349" s="7" t="s">
        <v>22</v>
      </c>
      <c r="E349" s="42"/>
      <c r="F349" s="43"/>
      <c r="G349" s="43"/>
      <c r="H349" s="43"/>
      <c r="I349" s="43"/>
      <c r="J349" s="43"/>
      <c r="K349" s="44"/>
      <c r="L349" s="43"/>
    </row>
    <row r="350" spans="1:12" ht="15.75" customHeight="1">
      <c r="A350" s="23"/>
      <c r="B350" s="15"/>
      <c r="C350" s="11"/>
      <c r="D350" s="7" t="s">
        <v>23</v>
      </c>
      <c r="E350" s="42"/>
      <c r="F350" s="43"/>
      <c r="G350" s="43"/>
      <c r="H350" s="43"/>
      <c r="I350" s="43"/>
      <c r="J350" s="43"/>
      <c r="K350" s="44"/>
      <c r="L350" s="43"/>
    </row>
    <row r="351" spans="1:12" ht="15">
      <c r="A351" s="23"/>
      <c r="B351" s="15"/>
      <c r="C351" s="11"/>
      <c r="D351" s="7" t="s">
        <v>24</v>
      </c>
      <c r="E351" s="42"/>
      <c r="F351" s="43"/>
      <c r="G351" s="43"/>
      <c r="H351" s="43"/>
      <c r="I351" s="43"/>
      <c r="J351" s="43"/>
      <c r="K351" s="44"/>
      <c r="L351" s="43"/>
    </row>
    <row r="352" spans="1:12" ht="1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">
      <c r="A353" s="23"/>
      <c r="B353" s="15"/>
      <c r="C353" s="11"/>
      <c r="D353" s="6"/>
      <c r="E353" s="42"/>
      <c r="F353" s="43"/>
      <c r="G353" s="43"/>
      <c r="H353" s="43"/>
      <c r="I353" s="43"/>
      <c r="J353" s="43"/>
      <c r="K353" s="44"/>
      <c r="L353" s="43"/>
    </row>
    <row r="354" spans="1:12" ht="15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5">
      <c r="A355" s="24"/>
      <c r="B355" s="17"/>
      <c r="C355" s="8"/>
      <c r="D355" s="18" t="s">
        <v>33</v>
      </c>
      <c r="E355" s="9"/>
      <c r="F355" s="19">
        <f>SUM(F347:F354)</f>
        <v>0</v>
      </c>
      <c r="G355" s="19">
        <f t="shared" ref="G355:J355" si="105">SUM(G347:G354)</f>
        <v>0</v>
      </c>
      <c r="H355" s="19">
        <f t="shared" si="105"/>
        <v>0</v>
      </c>
      <c r="I355" s="19">
        <f t="shared" si="105"/>
        <v>0</v>
      </c>
      <c r="J355" s="19">
        <f t="shared" si="105"/>
        <v>0</v>
      </c>
      <c r="K355" s="25"/>
      <c r="L355" s="19">
        <f t="shared" ref="L355" si="106">SUM(L347:L354)</f>
        <v>0</v>
      </c>
    </row>
    <row r="356" spans="1:12" ht="15">
      <c r="A356" s="26">
        <f>A347</f>
        <v>4</v>
      </c>
      <c r="B356" s="13">
        <f>B347</f>
        <v>3</v>
      </c>
      <c r="C356" s="10" t="s">
        <v>25</v>
      </c>
      <c r="D356" s="7" t="s">
        <v>26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>
      <c r="A357" s="23"/>
      <c r="B357" s="15"/>
      <c r="C357" s="11"/>
      <c r="D357" s="7" t="s">
        <v>27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>
      <c r="A358" s="23"/>
      <c r="B358" s="15"/>
      <c r="C358" s="11"/>
      <c r="D358" s="7" t="s">
        <v>28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>
      <c r="A359" s="23"/>
      <c r="B359" s="15"/>
      <c r="C359" s="11"/>
      <c r="D359" s="7" t="s">
        <v>29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>
      <c r="A360" s="23"/>
      <c r="B360" s="15"/>
      <c r="C360" s="11"/>
      <c r="D360" s="7" t="s">
        <v>30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>
      <c r="A361" s="23"/>
      <c r="B361" s="15"/>
      <c r="C361" s="11"/>
      <c r="D361" s="7" t="s">
        <v>31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>
      <c r="A362" s="23"/>
      <c r="B362" s="15"/>
      <c r="C362" s="11"/>
      <c r="D362" s="7" t="s">
        <v>32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6"/>
      <c r="E363" s="42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4"/>
      <c r="B365" s="17"/>
      <c r="C365" s="8"/>
      <c r="D365" s="18" t="s">
        <v>33</v>
      </c>
      <c r="E365" s="9"/>
      <c r="F365" s="19">
        <f>SUM(F356:F364)</f>
        <v>0</v>
      </c>
      <c r="G365" s="19">
        <f t="shared" ref="G365:J365" si="107">SUM(G356:G364)</f>
        <v>0</v>
      </c>
      <c r="H365" s="19">
        <f t="shared" si="107"/>
        <v>0</v>
      </c>
      <c r="I365" s="19">
        <f t="shared" si="107"/>
        <v>0</v>
      </c>
      <c r="J365" s="19">
        <f t="shared" si="107"/>
        <v>0</v>
      </c>
      <c r="K365" s="25"/>
      <c r="L365" s="19">
        <f t="shared" ref="L365" si="108">SUM(L356:L364)</f>
        <v>0</v>
      </c>
    </row>
    <row r="366" spans="1:12" ht="15.75" thickBot="1">
      <c r="A366" s="29">
        <f>A347</f>
        <v>4</v>
      </c>
      <c r="B366" s="30">
        <f>B347</f>
        <v>3</v>
      </c>
      <c r="C366" s="87" t="s">
        <v>4</v>
      </c>
      <c r="D366" s="88"/>
      <c r="E366" s="31"/>
      <c r="F366" s="32">
        <f>F355+F365</f>
        <v>0</v>
      </c>
      <c r="G366" s="32">
        <f t="shared" ref="G366:J366" si="109">G355+G365</f>
        <v>0</v>
      </c>
      <c r="H366" s="32">
        <f t="shared" si="109"/>
        <v>0</v>
      </c>
      <c r="I366" s="32">
        <f t="shared" si="109"/>
        <v>0</v>
      </c>
      <c r="J366" s="32">
        <f t="shared" si="109"/>
        <v>0</v>
      </c>
      <c r="K366" s="32"/>
      <c r="L366" s="32">
        <f t="shared" ref="L366" si="110">L355+L365</f>
        <v>0</v>
      </c>
    </row>
    <row r="367" spans="1:12" ht="15">
      <c r="A367" s="20">
        <v>4</v>
      </c>
      <c r="B367" s="21">
        <v>4</v>
      </c>
      <c r="C367" s="22" t="s">
        <v>20</v>
      </c>
      <c r="D367" s="5" t="s">
        <v>21</v>
      </c>
      <c r="E367" s="39"/>
      <c r="F367" s="40"/>
      <c r="G367" s="40"/>
      <c r="H367" s="40"/>
      <c r="I367" s="40"/>
      <c r="J367" s="40"/>
      <c r="K367" s="41"/>
      <c r="L367" s="40"/>
    </row>
    <row r="368" spans="1:12" ht="15">
      <c r="A368" s="23"/>
      <c r="B368" s="15"/>
      <c r="C368" s="11"/>
      <c r="D368" s="6"/>
      <c r="E368" s="42"/>
      <c r="F368" s="43"/>
      <c r="G368" s="43"/>
      <c r="H368" s="43"/>
      <c r="I368" s="43"/>
      <c r="J368" s="43"/>
      <c r="K368" s="44"/>
      <c r="L368" s="43"/>
    </row>
    <row r="369" spans="1:12" ht="15">
      <c r="A369" s="23"/>
      <c r="B369" s="15"/>
      <c r="C369" s="11"/>
      <c r="D369" s="7" t="s">
        <v>22</v>
      </c>
      <c r="E369" s="42"/>
      <c r="F369" s="43"/>
      <c r="G369" s="43"/>
      <c r="H369" s="43"/>
      <c r="I369" s="43"/>
      <c r="J369" s="43"/>
      <c r="K369" s="44"/>
      <c r="L369" s="43"/>
    </row>
    <row r="370" spans="1:12" ht="15">
      <c r="A370" s="23"/>
      <c r="B370" s="15"/>
      <c r="C370" s="11"/>
      <c r="D370" s="7" t="s">
        <v>23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>
      <c r="A371" s="23"/>
      <c r="B371" s="15"/>
      <c r="C371" s="11"/>
      <c r="D371" s="7" t="s">
        <v>24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>
      <c r="A372" s="23"/>
      <c r="B372" s="15"/>
      <c r="C372" s="11"/>
      <c r="D372" s="6"/>
      <c r="E372" s="42"/>
      <c r="F372" s="43"/>
      <c r="G372" s="43"/>
      <c r="H372" s="43"/>
      <c r="I372" s="43"/>
      <c r="J372" s="43"/>
      <c r="K372" s="44"/>
      <c r="L372" s="43"/>
    </row>
    <row r="373" spans="1:12" ht="15">
      <c r="A373" s="23"/>
      <c r="B373" s="15"/>
      <c r="C373" s="11"/>
      <c r="D373" s="6"/>
      <c r="E373" s="42"/>
      <c r="F373" s="43"/>
      <c r="G373" s="43"/>
      <c r="H373" s="43"/>
      <c r="I373" s="43"/>
      <c r="J373" s="43"/>
      <c r="K373" s="44"/>
      <c r="L373" s="43"/>
    </row>
    <row r="374" spans="1:12" ht="15">
      <c r="A374" s="23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5">
      <c r="A375" s="24"/>
      <c r="B375" s="17"/>
      <c r="C375" s="8"/>
      <c r="D375" s="18" t="s">
        <v>33</v>
      </c>
      <c r="E375" s="9"/>
      <c r="F375" s="19">
        <f>SUM(F367:F374)</f>
        <v>0</v>
      </c>
      <c r="G375" s="19">
        <f t="shared" ref="G375:J375" si="111">SUM(G367:G374)</f>
        <v>0</v>
      </c>
      <c r="H375" s="19">
        <f t="shared" si="111"/>
        <v>0</v>
      </c>
      <c r="I375" s="19">
        <f t="shared" si="111"/>
        <v>0</v>
      </c>
      <c r="J375" s="19">
        <f t="shared" si="111"/>
        <v>0</v>
      </c>
      <c r="K375" s="25"/>
      <c r="L375" s="19">
        <f t="shared" ref="L375" si="112">SUM(L367:L374)</f>
        <v>0</v>
      </c>
    </row>
    <row r="376" spans="1:12" ht="15">
      <c r="A376" s="26">
        <f>A367</f>
        <v>4</v>
      </c>
      <c r="B376" s="13">
        <f>B367</f>
        <v>4</v>
      </c>
      <c r="C376" s="10" t="s">
        <v>25</v>
      </c>
      <c r="D376" s="7" t="s">
        <v>26</v>
      </c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3"/>
      <c r="B377" s="15"/>
      <c r="C377" s="11"/>
      <c r="D377" s="7" t="s">
        <v>27</v>
      </c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3"/>
      <c r="B378" s="15"/>
      <c r="C378" s="11"/>
      <c r="D378" s="7" t="s">
        <v>28</v>
      </c>
      <c r="E378" s="42"/>
      <c r="F378" s="43"/>
      <c r="G378" s="43"/>
      <c r="H378" s="43"/>
      <c r="I378" s="43"/>
      <c r="J378" s="43"/>
      <c r="K378" s="44"/>
      <c r="L378" s="43"/>
    </row>
    <row r="379" spans="1:12" ht="15">
      <c r="A379" s="23"/>
      <c r="B379" s="15"/>
      <c r="C379" s="11"/>
      <c r="D379" s="7" t="s">
        <v>29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>
      <c r="A380" s="23"/>
      <c r="B380" s="15"/>
      <c r="C380" s="11"/>
      <c r="D380" s="7" t="s">
        <v>30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>
      <c r="A381" s="23"/>
      <c r="B381" s="15"/>
      <c r="C381" s="11"/>
      <c r="D381" s="7" t="s">
        <v>31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>
      <c r="A382" s="23"/>
      <c r="B382" s="15"/>
      <c r="C382" s="11"/>
      <c r="D382" s="7" t="s">
        <v>32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5">
      <c r="A384" s="23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5">
      <c r="A385" s="24"/>
      <c r="B385" s="17"/>
      <c r="C385" s="8"/>
      <c r="D385" s="18" t="s">
        <v>33</v>
      </c>
      <c r="E385" s="9"/>
      <c r="F385" s="19">
        <f>SUM(F376:F384)</f>
        <v>0</v>
      </c>
      <c r="G385" s="19">
        <f t="shared" ref="G385:J385" si="113">SUM(G376:G384)</f>
        <v>0</v>
      </c>
      <c r="H385" s="19">
        <f t="shared" si="113"/>
        <v>0</v>
      </c>
      <c r="I385" s="19">
        <f t="shared" si="113"/>
        <v>0</v>
      </c>
      <c r="J385" s="19">
        <f t="shared" si="113"/>
        <v>0</v>
      </c>
      <c r="K385" s="25"/>
      <c r="L385" s="19">
        <f t="shared" ref="L385" si="114">SUM(L376:L384)</f>
        <v>0</v>
      </c>
    </row>
    <row r="386" spans="1:12" ht="15.75" thickBot="1">
      <c r="A386" s="29">
        <f>A367</f>
        <v>4</v>
      </c>
      <c r="B386" s="30">
        <f>B367</f>
        <v>4</v>
      </c>
      <c r="C386" s="87" t="s">
        <v>4</v>
      </c>
      <c r="D386" s="88"/>
      <c r="E386" s="31"/>
      <c r="F386" s="32">
        <f>F375+F385</f>
        <v>0</v>
      </c>
      <c r="G386" s="32">
        <f t="shared" ref="G386:J386" si="115">G375+G385</f>
        <v>0</v>
      </c>
      <c r="H386" s="32">
        <f t="shared" si="115"/>
        <v>0</v>
      </c>
      <c r="I386" s="32">
        <f t="shared" si="115"/>
        <v>0</v>
      </c>
      <c r="J386" s="32">
        <f t="shared" si="115"/>
        <v>0</v>
      </c>
      <c r="K386" s="32"/>
      <c r="L386" s="32">
        <f t="shared" ref="L386" si="116">L375+L385</f>
        <v>0</v>
      </c>
    </row>
    <row r="387" spans="1:12" ht="15">
      <c r="A387" s="20">
        <v>4</v>
      </c>
      <c r="B387" s="21">
        <v>5</v>
      </c>
      <c r="C387" s="22" t="s">
        <v>20</v>
      </c>
      <c r="D387" s="5" t="s">
        <v>21</v>
      </c>
      <c r="E387" s="39"/>
      <c r="F387" s="40"/>
      <c r="G387" s="40"/>
      <c r="H387" s="40"/>
      <c r="I387" s="40"/>
      <c r="J387" s="40"/>
      <c r="K387" s="41"/>
      <c r="L387" s="40"/>
    </row>
    <row r="388" spans="1:12" ht="15">
      <c r="A388" s="23"/>
      <c r="B388" s="15"/>
      <c r="C388" s="11"/>
      <c r="D388" s="6"/>
      <c r="E388" s="42"/>
      <c r="F388" s="43"/>
      <c r="G388" s="43"/>
      <c r="H388" s="43"/>
      <c r="I388" s="43"/>
      <c r="J388" s="43"/>
      <c r="K388" s="44"/>
      <c r="L388" s="43"/>
    </row>
    <row r="389" spans="1:12" ht="15">
      <c r="A389" s="23"/>
      <c r="B389" s="15"/>
      <c r="C389" s="11"/>
      <c r="D389" s="7" t="s">
        <v>22</v>
      </c>
      <c r="E389" s="42"/>
      <c r="F389" s="43"/>
      <c r="G389" s="43"/>
      <c r="H389" s="43"/>
      <c r="I389" s="43"/>
      <c r="J389" s="43"/>
      <c r="K389" s="44"/>
      <c r="L389" s="43"/>
    </row>
    <row r="390" spans="1:12" ht="15">
      <c r="A390" s="23"/>
      <c r="B390" s="15"/>
      <c r="C390" s="11"/>
      <c r="D390" s="7" t="s">
        <v>23</v>
      </c>
      <c r="E390" s="42"/>
      <c r="F390" s="43"/>
      <c r="G390" s="43"/>
      <c r="H390" s="43"/>
      <c r="I390" s="43"/>
      <c r="J390" s="43"/>
      <c r="K390" s="44"/>
      <c r="L390" s="43"/>
    </row>
    <row r="391" spans="1:12" ht="15">
      <c r="A391" s="23"/>
      <c r="B391" s="15"/>
      <c r="C391" s="11"/>
      <c r="D391" s="7" t="s">
        <v>24</v>
      </c>
      <c r="E391" s="42"/>
      <c r="F391" s="43"/>
      <c r="G391" s="43"/>
      <c r="H391" s="43"/>
      <c r="I391" s="43"/>
      <c r="J391" s="43"/>
      <c r="K391" s="44"/>
      <c r="L391" s="43"/>
    </row>
    <row r="392" spans="1:12" ht="15">
      <c r="A392" s="23"/>
      <c r="B392" s="15"/>
      <c r="C392" s="11"/>
      <c r="D392" s="6"/>
      <c r="E392" s="42"/>
      <c r="F392" s="43"/>
      <c r="G392" s="43"/>
      <c r="H392" s="43"/>
      <c r="I392" s="43"/>
      <c r="J392" s="43"/>
      <c r="K392" s="44"/>
      <c r="L392" s="43"/>
    </row>
    <row r="393" spans="1:12" ht="15">
      <c r="A393" s="23"/>
      <c r="B393" s="15"/>
      <c r="C393" s="11"/>
      <c r="D393" s="6"/>
      <c r="E393" s="42"/>
      <c r="F393" s="43"/>
      <c r="G393" s="43"/>
      <c r="H393" s="43"/>
      <c r="I393" s="43"/>
      <c r="J393" s="43"/>
      <c r="K393" s="44"/>
      <c r="L393" s="43"/>
    </row>
    <row r="394" spans="1:12" ht="15">
      <c r="A394" s="23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.75" customHeight="1">
      <c r="A395" s="24"/>
      <c r="B395" s="17"/>
      <c r="C395" s="8"/>
      <c r="D395" s="18" t="s">
        <v>33</v>
      </c>
      <c r="E395" s="9"/>
      <c r="F395" s="19">
        <f>SUM(F387:F394)</f>
        <v>0</v>
      </c>
      <c r="G395" s="19">
        <f t="shared" ref="G395:J395" si="117">SUM(G387:G394)</f>
        <v>0</v>
      </c>
      <c r="H395" s="19">
        <f t="shared" si="117"/>
        <v>0</v>
      </c>
      <c r="I395" s="19">
        <f t="shared" si="117"/>
        <v>0</v>
      </c>
      <c r="J395" s="19">
        <f t="shared" si="117"/>
        <v>0</v>
      </c>
      <c r="K395" s="25"/>
      <c r="L395" s="19">
        <f t="shared" ref="L395" si="118">SUM(L387:L394)</f>
        <v>0</v>
      </c>
    </row>
    <row r="396" spans="1:12" ht="15">
      <c r="A396" s="26">
        <f>A387</f>
        <v>4</v>
      </c>
      <c r="B396" s="13">
        <f>B387</f>
        <v>5</v>
      </c>
      <c r="C396" s="10" t="s">
        <v>25</v>
      </c>
      <c r="D396" s="7" t="s">
        <v>26</v>
      </c>
      <c r="E396" s="42"/>
      <c r="F396" s="43"/>
      <c r="G396" s="43"/>
      <c r="H396" s="43"/>
      <c r="I396" s="43"/>
      <c r="J396" s="43"/>
      <c r="K396" s="44"/>
      <c r="L396" s="43"/>
    </row>
    <row r="397" spans="1:12" ht="15">
      <c r="A397" s="23"/>
      <c r="B397" s="15"/>
      <c r="C397" s="11"/>
      <c r="D397" s="7" t="s">
        <v>27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>
      <c r="A398" s="23"/>
      <c r="B398" s="15"/>
      <c r="C398" s="11"/>
      <c r="D398" s="7" t="s">
        <v>28</v>
      </c>
      <c r="E398" s="42"/>
      <c r="F398" s="43"/>
      <c r="G398" s="43"/>
      <c r="H398" s="43"/>
      <c r="I398" s="43"/>
      <c r="J398" s="43"/>
      <c r="K398" s="44"/>
      <c r="L398" s="43"/>
    </row>
    <row r="399" spans="1:12" ht="15">
      <c r="A399" s="23"/>
      <c r="B399" s="15"/>
      <c r="C399" s="11"/>
      <c r="D399" s="7" t="s">
        <v>29</v>
      </c>
      <c r="E399" s="42"/>
      <c r="F399" s="43"/>
      <c r="G399" s="43"/>
      <c r="H399" s="43"/>
      <c r="I399" s="43"/>
      <c r="J399" s="43"/>
      <c r="K399" s="44"/>
      <c r="L399" s="43"/>
    </row>
    <row r="400" spans="1:12" ht="15">
      <c r="A400" s="23"/>
      <c r="B400" s="15"/>
      <c r="C400" s="11"/>
      <c r="D400" s="7" t="s">
        <v>30</v>
      </c>
      <c r="E400" s="42"/>
      <c r="F400" s="43"/>
      <c r="G400" s="43"/>
      <c r="H400" s="43"/>
      <c r="I400" s="43"/>
      <c r="J400" s="43"/>
      <c r="K400" s="44"/>
      <c r="L400" s="43"/>
    </row>
    <row r="401" spans="1:12" ht="15">
      <c r="A401" s="23"/>
      <c r="B401" s="15"/>
      <c r="C401" s="11"/>
      <c r="D401" s="7" t="s">
        <v>31</v>
      </c>
      <c r="E401" s="42"/>
      <c r="F401" s="43"/>
      <c r="G401" s="43"/>
      <c r="H401" s="43"/>
      <c r="I401" s="43"/>
      <c r="J401" s="43"/>
      <c r="K401" s="44"/>
      <c r="L401" s="43"/>
    </row>
    <row r="402" spans="1:12" ht="15">
      <c r="A402" s="23"/>
      <c r="B402" s="15"/>
      <c r="C402" s="11"/>
      <c r="D402" s="7" t="s">
        <v>32</v>
      </c>
      <c r="E402" s="42"/>
      <c r="F402" s="43"/>
      <c r="G402" s="43"/>
      <c r="H402" s="43"/>
      <c r="I402" s="43"/>
      <c r="J402" s="43"/>
      <c r="K402" s="44"/>
      <c r="L402" s="43"/>
    </row>
    <row r="403" spans="1:12" ht="15">
      <c r="A403" s="23"/>
      <c r="B403" s="15"/>
      <c r="C403" s="11"/>
      <c r="D403" s="6"/>
      <c r="E403" s="42"/>
      <c r="F403" s="43"/>
      <c r="G403" s="43"/>
      <c r="H403" s="43"/>
      <c r="I403" s="43"/>
      <c r="J403" s="43"/>
      <c r="K403" s="44"/>
      <c r="L403" s="43"/>
    </row>
    <row r="404" spans="1:12" ht="15">
      <c r="A404" s="23"/>
      <c r="B404" s="15"/>
      <c r="C404" s="11"/>
      <c r="D404" s="6"/>
      <c r="E404" s="42"/>
      <c r="F404" s="43"/>
      <c r="G404" s="43"/>
      <c r="H404" s="43"/>
      <c r="I404" s="43"/>
      <c r="J404" s="43"/>
      <c r="K404" s="44"/>
      <c r="L404" s="43"/>
    </row>
    <row r="405" spans="1:12" ht="15">
      <c r="A405" s="24"/>
      <c r="B405" s="17"/>
      <c r="C405" s="8"/>
      <c r="D405" s="18" t="s">
        <v>33</v>
      </c>
      <c r="E405" s="9"/>
      <c r="F405" s="19">
        <f>SUM(F396:F404)</f>
        <v>0</v>
      </c>
      <c r="G405" s="19">
        <f t="shared" ref="G405:J405" si="119">SUM(G396:G404)</f>
        <v>0</v>
      </c>
      <c r="H405" s="19">
        <f t="shared" si="119"/>
        <v>0</v>
      </c>
      <c r="I405" s="19">
        <f t="shared" si="119"/>
        <v>0</v>
      </c>
      <c r="J405" s="19">
        <f t="shared" si="119"/>
        <v>0</v>
      </c>
      <c r="K405" s="25"/>
      <c r="L405" s="19">
        <f t="shared" ref="L405" si="120">SUM(L396:L404)</f>
        <v>0</v>
      </c>
    </row>
    <row r="406" spans="1:12" ht="15.75" thickBot="1">
      <c r="A406" s="29">
        <f>A387</f>
        <v>4</v>
      </c>
      <c r="B406" s="30">
        <f>B387</f>
        <v>5</v>
      </c>
      <c r="C406" s="87" t="s">
        <v>4</v>
      </c>
      <c r="D406" s="88"/>
      <c r="E406" s="31"/>
      <c r="F406" s="32">
        <f>F395+F405</f>
        <v>0</v>
      </c>
      <c r="G406" s="32">
        <f t="shared" ref="G406:J406" si="121">G395+G405</f>
        <v>0</v>
      </c>
      <c r="H406" s="32">
        <f t="shared" si="121"/>
        <v>0</v>
      </c>
      <c r="I406" s="32">
        <f t="shared" si="121"/>
        <v>0</v>
      </c>
      <c r="J406" s="32">
        <f t="shared" si="121"/>
        <v>0</v>
      </c>
      <c r="K406" s="32"/>
      <c r="L406" s="32">
        <f t="shared" ref="L406" si="122">L395+L405</f>
        <v>0</v>
      </c>
    </row>
    <row r="407" spans="1:12" ht="13.5" thickBot="1">
      <c r="A407" s="27"/>
      <c r="B407" s="28"/>
      <c r="C407" s="92" t="s">
        <v>5</v>
      </c>
      <c r="D407" s="92"/>
      <c r="E407" s="92"/>
      <c r="F407" s="34">
        <f>SUMIF($C:$C,"Итого за день:",F:F)/COUNTIFS($C:$C,"Итого за день:",F:F,"&gt;0")</f>
        <v>956.78571428571433</v>
      </c>
      <c r="G407" s="34">
        <f>SUMIF($C:$C,"Итого за день:",G:G)/COUNTIFS($C:$C,"Итого за день:",G:G,"&gt;0")</f>
        <v>44.03357142857142</v>
      </c>
      <c r="H407" s="34">
        <f>SUMIF($C:$C,"Итого за день:",H:H)/COUNTIFS($C:$C,"Итого за день:",H:H,"&gt;0")</f>
        <v>26.109285714285715</v>
      </c>
      <c r="I407" s="34">
        <f>SUMIF($C:$C,"Итого за день:",I:I)/COUNTIFS($C:$C,"Итого за день:",I:I,"&gt;0")</f>
        <v>163.6014285714285</v>
      </c>
      <c r="J407" s="34">
        <f>SUMIF($C:$C,"Итого за день:",J:J)/COUNTIFS($C:$C,"Итого за день:",J:J,"&gt;0")</f>
        <v>1098.1096428571432</v>
      </c>
      <c r="K407" s="34"/>
      <c r="L407" s="34">
        <f>SUMIF($C:$C,"Итого за день:",L:L)/COUNTIFS($C:$C,"Итого за день:",L:L,"&gt;0")</f>
        <v>42.16</v>
      </c>
    </row>
  </sheetData>
  <mergeCells count="24">
    <mergeCell ref="C407:E4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  <mergeCell ref="C326:D326"/>
    <mergeCell ref="C346:D346"/>
    <mergeCell ref="C366:D366"/>
    <mergeCell ref="C386:D386"/>
    <mergeCell ref="C406:D40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2023-11-10T04:04:03Z</cp:lastPrinted>
  <dcterms:created xsi:type="dcterms:W3CDTF">2022-05-16T14:23:56Z</dcterms:created>
  <dcterms:modified xsi:type="dcterms:W3CDTF">2024-09-10T01:45:51Z</dcterms:modified>
</cp:coreProperties>
</file>